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AŽETAK" sheetId="1" r:id="rId1"/>
    <sheet name=" Račun prihoda i rashoda" sheetId="2" r:id="rId2"/>
    <sheet name="Prihodi i rashodi po izvorima" sheetId="3" r:id="rId3"/>
    <sheet name="Rashodi prema funkcijskoj kl" sheetId="4" r:id="rId4"/>
    <sheet name="Račun financiranja" sheetId="5" r:id="rId5"/>
    <sheet name="Račun financiranja po izvorima" sheetId="6" r:id="rId6"/>
    <sheet name="POSEBNI DIO" sheetId="7" r:id="rId7"/>
    <sheet name="List2" sheetId="8" r:id="rId8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7" i="1" l="1"/>
  <c r="G34" i="1"/>
  <c r="G37" i="1" s="1"/>
  <c r="H34" i="1" s="1"/>
  <c r="H37" i="1" s="1"/>
  <c r="I34" i="1" s="1"/>
  <c r="I37" i="1" s="1"/>
  <c r="J34" i="1" s="1"/>
  <c r="J37" i="1" s="1"/>
  <c r="J21" i="1"/>
  <c r="I21" i="1"/>
  <c r="H21" i="1"/>
  <c r="G21" i="1"/>
  <c r="F21" i="1"/>
  <c r="I14" i="1"/>
  <c r="I22" i="1" s="1"/>
  <c r="H14" i="1"/>
  <c r="J11" i="1"/>
  <c r="G11" i="1"/>
  <c r="F11" i="1"/>
  <c r="J8" i="1"/>
  <c r="J14" i="1" s="1"/>
  <c r="G8" i="1"/>
  <c r="G14" i="1" s="1"/>
  <c r="F8" i="1"/>
  <c r="F14" i="1" s="1"/>
  <c r="F29" i="1" l="1"/>
  <c r="F22" i="1"/>
  <c r="F28" i="1" s="1"/>
  <c r="G22" i="1"/>
  <c r="G28" i="1" s="1"/>
  <c r="G29" i="1" s="1"/>
  <c r="J29" i="1"/>
  <c r="J22" i="1"/>
  <c r="J28" i="1" s="1"/>
  <c r="H29" i="1"/>
  <c r="H22" i="1"/>
  <c r="H28" i="1" s="1"/>
</calcChain>
</file>

<file path=xl/sharedStrings.xml><?xml version="1.0" encoding="utf-8"?>
<sst xmlns="http://schemas.openxmlformats.org/spreadsheetml/2006/main" count="373" uniqueCount="212">
  <si>
    <t>FINANCIJSKI PLAN PRORAČUNSKOG KORISNIKA JEDINICE LOKALNE I PODRUČNE (REGIONALNE) SAMOUPRAVE 
ZA 2025. I PROJEKCIJA ZA 2026. I 2027. GODINU</t>
  </si>
  <si>
    <t>I. OPĆI DIO</t>
  </si>
  <si>
    <t>A) SAŽETAK RAČUNA PRIHODA I RASHODA</t>
  </si>
  <si>
    <t>EUR</t>
  </si>
  <si>
    <t>Izvršenje 2023.*</t>
  </si>
  <si>
    <t>Plan 2024.</t>
  </si>
  <si>
    <t>Proračun za 2025.</t>
  </si>
  <si>
    <t>Projekcija proračuna
za 2026.</t>
  </si>
  <si>
    <t>Projekcija proračuna
za 2027.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</si>
  <si>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</si>
  <si>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</si>
  <si>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</si>
  <si>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</si>
  <si>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</si>
  <si>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</si>
  <si>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</si>
  <si>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</si>
  <si>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</si>
  <si>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</si>
  <si>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</si>
  <si>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</si>
  <si>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</si>
  <si>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</si>
  <si>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</si>
  <si>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</si>
  <si>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</si>
  <si>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</si>
  <si>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</si>
  <si>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A. RAČUN PRIHODA I RASHODA </t>
  </si>
  <si>
    <t>PRIHODI POSLOVANJA PREMA EKONOMSKOJ KLASIFIKACIJI</t>
  </si>
  <si>
    <t>Razred</t>
  </si>
  <si>
    <t>Skupina</t>
  </si>
  <si>
    <t>Naziv prihoda</t>
  </si>
  <si>
    <t>Izvršenje 2023.</t>
  </si>
  <si>
    <t>Projekcija proračuna         za 2026.</t>
  </si>
  <si>
    <t>Projekcija proračuna         za 2027.</t>
  </si>
  <si>
    <t>Prihodi poslovanja</t>
  </si>
  <si>
    <t>Pomoći iz inozemstva i od subjekata unutar općeg proračuna</t>
  </si>
  <si>
    <t>Pomoć od međunarodnih organizacija te institucija i tijela EU</t>
  </si>
  <si>
    <t>Tekuće pomoći od institucija i tijela EU</t>
  </si>
  <si>
    <t>Pomoći od izvanproračunskih korisnika</t>
  </si>
  <si>
    <t>Tekuće pomoći od izvanproračunskih korisnika</t>
  </si>
  <si>
    <t>Pomoći temeljem prijenosa EU sredstava</t>
  </si>
  <si>
    <t>Tekuće pomoći temeljem prijenosa EU sredstava</t>
  </si>
  <si>
    <t>Prihodi od  imovine</t>
  </si>
  <si>
    <t>Prihodi od financijske imovine</t>
  </si>
  <si>
    <t>Kamate na oročena sredstva i depozite po viđenju</t>
  </si>
  <si>
    <t>Prihodi od pozitivnih tečajnih razlika</t>
  </si>
  <si>
    <t>Prihodi od nefinancijske imovine</t>
  </si>
  <si>
    <t>Ostali prihodi od nefinancijske imovine</t>
  </si>
  <si>
    <t>Prihodi od upravnih i administrativnih pristojbi</t>
  </si>
  <si>
    <t>Prihodi po posebnim propisima</t>
  </si>
  <si>
    <t>Ostali nespomenuti prihodi</t>
  </si>
  <si>
    <t>Prihodi iz nadležnog proračuna i od HZZO-a temeljem ugovornih obveza</t>
  </si>
  <si>
    <t>Prihodi iz nadležnog proračuna za financiranje redovne djelatnosti</t>
  </si>
  <si>
    <t xml:space="preserve">Prihodi iz nadležnog proračuna za financiranje rashoda </t>
  </si>
  <si>
    <t>Prihodi od prodaje nefinancijske imovine</t>
  </si>
  <si>
    <t>Prihodi od prodaje proizvedene dugotrajne imovine</t>
  </si>
  <si>
    <t>RASHODI POSLOVANJA PREMA EKONOMSKOJ KLASIFIKACIJI</t>
  </si>
  <si>
    <t>Naziv rashoda</t>
  </si>
  <si>
    <t>Plan za 2025.</t>
  </si>
  <si>
    <t>Projekcija 
Za 2026.</t>
  </si>
  <si>
    <t>Projekcija 
Za 2027.</t>
  </si>
  <si>
    <t>Rashodi poslovanja</t>
  </si>
  <si>
    <t>Rashodi za zaposlene</t>
  </si>
  <si>
    <t>Plaće bruto</t>
  </si>
  <si>
    <t>Plaće za redovan rad</t>
  </si>
  <si>
    <t>Ostali rashodi za zaposlene</t>
  </si>
  <si>
    <t>Doprinosi na plaće</t>
  </si>
  <si>
    <t>Doprinosi za obavezno zdravstveno osiguranje</t>
  </si>
  <si>
    <t>Materijalni rashodi</t>
  </si>
  <si>
    <t>Naknade troškova zaposlenima</t>
  </si>
  <si>
    <t>Službena putovanja</t>
  </si>
  <si>
    <t>Naknade za prijevoz</t>
  </si>
  <si>
    <t>Stručno usavršavanje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</si>
  <si>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</si>
  <si>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</si>
  <si>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</si>
  <si>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</si>
  <si>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</si>
  <si>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</si>
  <si>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telefona,pošte i prijevoza</t>
  </si>
  <si>
    <t>Usluge tekućeg i investicijskog održavanja</t>
  </si>
  <si>
    <t>Usluge promidžbe i informiranja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</si>
  <si>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</si>
  <si>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</si>
  <si>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</si>
  <si>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</si>
  <si>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</si>
  <si>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</si>
  <si>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</si>
  <si>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</si>
  <si>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</si>
  <si>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</si>
  <si>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</si>
  <si>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</si>
  <si>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</si>
  <si>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</si>
  <si>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Negativne tečajne razlike</t>
  </si>
  <si>
    <t>Zatezne kamate</t>
  </si>
  <si>
    <t>Pomoći dane u  inozemstvo i unutar općeg proračuna</t>
  </si>
  <si>
    <t>Pomoći proračunskim korisnicima drugih proračuna</t>
  </si>
  <si>
    <t>Tekuće pomoći proračunskim korisnicima drugih proračuna</t>
  </si>
  <si>
    <t>Prijenosi između proračunskih korisnika istog proračuna</t>
  </si>
  <si>
    <t>Tekuće pomoći proračunskim korisnicima drž.proračuna temeljem prijenosa EU sredstava</t>
  </si>
  <si>
    <t>Tekući prijenosi između proračunskih korisnika istog proračuna temeljem prijenosa EU sredstava</t>
  </si>
  <si>
    <t>Rashodi za nabavu nefinancijske imovine</t>
  </si>
  <si>
    <t>Rashodi za nabavu proizvedene dugotrajne imovine</t>
  </si>
  <si>
    <t>Postrojenja i oprema</t>
  </si>
  <si>
    <t>Uredska oprema i namještaj</t>
  </si>
  <si>
    <t>Prijevozna sredstva</t>
  </si>
  <si>
    <t>PRIHODI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</si>
  <si>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</si>
  <si>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</si>
  <si>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</si>
  <si>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</si>
  <si>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>31 Vlastiti prihodi od imovine</t>
  </si>
  <si>
    <t>5 Pomoći</t>
  </si>
  <si>
    <t>51 Pomoći EU</t>
  </si>
  <si>
    <t xml:space="preserve">  52 Ostale pomoći</t>
  </si>
  <si>
    <t>RASHODI POSLOVANJA PREMA IZVORIMA FINANCIRANJA</t>
  </si>
  <si>
    <t>BROJČANA OZNAKA I NAZIV</t>
  </si>
  <si>
    <t xml:space="preserve">Izvršenje 2023. </t>
  </si>
  <si>
    <t xml:space="preserve"> Plan 2024.</t>
  </si>
  <si>
    <t xml:space="preserve">Projekcija za 2026. </t>
  </si>
  <si>
    <t>Projekcija za 2027.</t>
  </si>
  <si>
    <t xml:space="preserve">UKUPNO PRIHODI </t>
  </si>
  <si>
    <t>11 Opći prihodi i primici</t>
  </si>
  <si>
    <t>2 Pomoći iz inozemstva i od subjekata unutar općeg proračuna</t>
  </si>
  <si>
    <t>51,52 Pomoći iz inozemstva i od subjekata unutar općeg proračuna</t>
  </si>
  <si>
    <t>UKUPNO RASHODI</t>
  </si>
  <si>
    <t>31 Rashodi za zaposlene</t>
  </si>
  <si>
    <t>3111 plaće za redovan rad</t>
  </si>
  <si>
    <t>3121 ostali rashodi za zaposlene</t>
  </si>
  <si>
    <t>3132 doprinosi za obavezno zdravstveno osiguranje</t>
  </si>
  <si>
    <t>32 Materijalni rashodi</t>
  </si>
  <si>
    <t>3211 službena putovanja</t>
  </si>
  <si>
    <t>3212 naknada za prijevoz,rad na terenu i odvojeni život</t>
  </si>
  <si>
    <t>3213 stručno usavršavanje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</si>
  <si>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</si>
  <si>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</si>
  <si>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</si>
  <si>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</si>
  <si>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3231 usluge telefona,pošte i prijevoza</t>
  </si>
  <si>
    <t>3232 usluge tekućeg i investicijskog održavanja</t>
  </si>
  <si>
    <t>3233 usluge promidžbe i informiranja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</si>
  <si>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</si>
  <si>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</si>
  <si>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</si>
  <si>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</si>
  <si>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</si>
  <si>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3291 naknade za rad predstavničkih i izvršnih tijela</t>
  </si>
  <si>
    <t>3292 premije osiguranja</t>
  </si>
  <si>
    <t>3293 reprezentacija</t>
  </si>
  <si>
    <t>3294 članarine i norme</t>
  </si>
  <si>
    <t>3295 pristojbe i naknade</t>
  </si>
  <si>
    <t>34 Financijski rashodi</t>
  </si>
  <si>
    <t>3431 Bankarske usluge i usluge platnog prometa</t>
  </si>
  <si>
    <t>63 Pomoći iz inozemstva i od subjekata unutar općeg proračuna</t>
  </si>
  <si>
    <t>3 Rashodi poslovanja</t>
  </si>
  <si>
    <t>3432 negativne tečajne razlike i razlike zbog primjene valutne klauzule</t>
  </si>
  <si>
    <t>3433 zatezne kamate</t>
  </si>
  <si>
    <t>36 Pomoći dane u inozemstvo i unutar općeg proračuna</t>
  </si>
  <si>
    <t>36931 tekući prijenosi između proračunskih korisnika istog proračuna temeljem EU sredstava</t>
  </si>
  <si>
    <t>4 Rashodi za nabavu nefinancijske imovine</t>
  </si>
  <si>
    <t>42 Rashodi za nabavu proizvedene dugotrajne imovine</t>
  </si>
  <si>
    <t>4221 uredska oprema i namještaj</t>
  </si>
  <si>
    <t>4227 uređaji,strojevi i oprema za ostale namjene</t>
  </si>
  <si>
    <t>PRENESENI VIŠAK</t>
  </si>
  <si>
    <t>3-1 Vlastiti prihodi-preneseni višak</t>
  </si>
  <si>
    <t>4231 prijevozna sredstva u cestovnom prometu</t>
  </si>
  <si>
    <t>RASHODI PREMA FUNKCIJSKOJ KLASIFIKACIJI</t>
  </si>
  <si>
    <t>Projekcija 
za 2026.</t>
  </si>
  <si>
    <t>Projekcija 
za 2027.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</si>
  <si>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</si>
  <si>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</si>
  <si>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</si>
  <si>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</si>
  <si>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</si>
  <si>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</si>
  <si>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 PREMA EKONOMSKOJ KLASIFIKACIJI</t>
  </si>
  <si>
    <t>Naziv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</si>
  <si>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</si>
  <si>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</si>
  <si>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</si>
  <si>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</si>
  <si>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</si>
  <si>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</si>
  <si>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</si>
  <si>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31 Vlastiti prihodi</t>
  </si>
  <si>
    <t xml:space="preserve">  31 Vlastiti prihodi</t>
  </si>
  <si>
    <t>32 Preneseni višak</t>
  </si>
  <si>
    <t>II. POSEBNI DIO</t>
  </si>
  <si>
    <t>Šifra</t>
  </si>
  <si>
    <t xml:space="preserve">Naziv </t>
  </si>
  <si>
    <t>PROGRAM 1008</t>
  </si>
  <si>
    <t>NAZIV PROGRAMA</t>
  </si>
  <si>
    <t xml:space="preserve">   </t>
  </si>
  <si>
    <t>Aktivnost A100814</t>
  </si>
  <si>
    <t>NAZIV AKTIVNOSTI</t>
  </si>
  <si>
    <t>Izvor financiranja 011</t>
  </si>
  <si>
    <t>MEĐIMURSKA ŽUPANIJA</t>
  </si>
  <si>
    <t>Izvor financiranja 051,052</t>
  </si>
  <si>
    <t>POMOĆI EU,OSTALE POMOĆI</t>
  </si>
  <si>
    <t xml:space="preserve">Izvor financiranja 9  </t>
  </si>
  <si>
    <t>VLASTITI PRIHODI,PRENESENI VIŠAK</t>
  </si>
  <si>
    <t>Izvor financiranja 9  vlastiti prihodi,preneseni višak</t>
  </si>
  <si>
    <t>Izvor financiranja 9  preneseni višak</t>
  </si>
  <si>
    <t>Izvor financiranja 9 vlastiti prihodi, preneseni višak</t>
  </si>
  <si>
    <t>Pomoći dane u inozemstvo i unutar općeg proračuna</t>
  </si>
  <si>
    <t>Naziv izvora financiranja</t>
  </si>
  <si>
    <t>JAVNA USTANOVA REDEA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</si>
</sst>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name val="Arial"/>
      <family val="2"/>
      <charset val="1"/>
    </font>
    <font>
      <b/>
      <i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D9D9D9"/>
      </patternFill>
    </fill>
    <fill>
      <patternFill patternType="solid">
        <fgColor rgb="FFD9D9D9"/>
        <bgColor rgb="FFDEEBF7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2" borderId="4" xfId="0" applyFont="1" applyFill="1" applyBorder="1" applyAlignment="1" applyProtection="1">
      <alignment horizontal="left" vertical="center" wrapText="1" indent="1"/>
    </xf>
    <xf numFmtId="0" fontId="19" fillId="2" borderId="4" xfId="0" applyFont="1" applyFill="1" applyBorder="1" applyAlignment="1" applyProtection="1">
      <alignment horizontal="left" vertical="center" wrapText="1"/>
    </xf>
    <xf numFmtId="0" fontId="17" fillId="2" borderId="4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left" wrapText="1"/>
    </xf>
    <xf numFmtId="0" fontId="7" fillId="0" borderId="3" xfId="0" applyFont="1" applyBorder="1" applyAlignment="1" applyProtection="1">
      <alignment horizontal="left" wrapText="1"/>
    </xf>
    <xf numFmtId="0" fontId="7" fillId="0" borderId="3" xfId="0" applyFont="1" applyBorder="1" applyAlignment="1" applyProtection="1">
      <alignment horizontal="center" wrapText="1"/>
    </xf>
    <xf numFmtId="0" fontId="7" fillId="0" borderId="3" xfId="0" applyFont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center" vertical="center" wrapText="1"/>
    </xf>
    <xf numFmtId="3" fontId="7" fillId="3" borderId="4" xfId="0" applyNumberFormat="1" applyFont="1" applyFill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0" fontId="8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vertical="center"/>
    </xf>
    <xf numFmtId="3" fontId="7" fillId="0" borderId="4" xfId="0" applyNumberFormat="1" applyFont="1" applyBorder="1" applyAlignment="1" applyProtection="1">
      <alignment horizontal="right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1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wrapText="1"/>
    </xf>
    <xf numFmtId="3" fontId="8" fillId="4" borderId="2" xfId="0" applyNumberFormat="1" applyFont="1" applyFill="1" applyBorder="1" applyAlignment="1" applyProtection="1">
      <alignment horizontal="right"/>
    </xf>
    <xf numFmtId="3" fontId="8" fillId="4" borderId="4" xfId="0" applyNumberFormat="1" applyFont="1" applyFill="1" applyBorder="1" applyAlignment="1" applyProtection="1">
      <alignment horizontal="right" wrapText="1"/>
    </xf>
    <xf numFmtId="3" fontId="8" fillId="3" borderId="2" xfId="0" applyNumberFormat="1" applyFont="1" applyFill="1" applyBorder="1" applyAlignment="1" applyProtection="1">
      <alignment horizontal="right"/>
    </xf>
    <xf numFmtId="3" fontId="8" fillId="3" borderId="4" xfId="0" applyNumberFormat="1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wrapText="1"/>
    </xf>
    <xf numFmtId="0" fontId="13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/>
    <xf numFmtId="0" fontId="8" fillId="0" borderId="2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left"/>
    </xf>
    <xf numFmtId="3" fontId="7" fillId="3" borderId="2" xfId="0" applyNumberFormat="1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</xf>
    <xf numFmtId="3" fontId="7" fillId="0" borderId="5" xfId="0" applyNumberFormat="1" applyFont="1" applyBorder="1" applyAlignment="1" applyProtection="1">
      <alignment horizontal="right" vertical="center" wrapText="1"/>
    </xf>
    <xf numFmtId="3" fontId="7" fillId="0" borderId="4" xfId="0" applyNumberFormat="1" applyFont="1" applyBorder="1" applyAlignment="1" applyProtection="1">
      <alignment horizontal="righ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3" fontId="7" fillId="2" borderId="5" xfId="0" applyNumberFormat="1" applyFont="1" applyFill="1" applyBorder="1" applyAlignment="1" applyProtection="1">
      <alignment horizontal="right"/>
    </xf>
    <xf numFmtId="3" fontId="7" fillId="2" borderId="4" xfId="0" applyNumberFormat="1" applyFont="1" applyFill="1" applyBorder="1" applyAlignment="1" applyProtection="1">
      <alignment horizontal="right"/>
    </xf>
    <xf numFmtId="0" fontId="16" fillId="2" borderId="4" xfId="0" applyFont="1" applyFill="1" applyBorder="1" applyAlignment="1" applyProtection="1">
      <alignment horizontal="left" vertical="center" wrapText="1"/>
    </xf>
    <xf numFmtId="3" fontId="17" fillId="2" borderId="5" xfId="0" applyNumberFormat="1" applyFont="1" applyFill="1" applyBorder="1" applyAlignment="1" applyProtection="1">
      <alignment horizontal="right"/>
    </xf>
    <xf numFmtId="3" fontId="17" fillId="2" borderId="4" xfId="0" applyNumberFormat="1" applyFont="1" applyFill="1" applyBorder="1" applyAlignment="1" applyProtection="1">
      <alignment horizontal="right"/>
    </xf>
    <xf numFmtId="0" fontId="18" fillId="2" borderId="4" xfId="0" applyFont="1" applyFill="1" applyBorder="1" applyAlignment="1" applyProtection="1">
      <alignment horizontal="left" vertical="center" wrapText="1"/>
    </xf>
    <xf numFmtId="3" fontId="19" fillId="2" borderId="5" xfId="0" applyNumberFormat="1" applyFont="1" applyFill="1" applyBorder="1" applyAlignment="1" applyProtection="1">
      <alignment horizontal="right"/>
    </xf>
    <xf numFmtId="3" fontId="19" fillId="2" borderId="4" xfId="0" applyNumberFormat="1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left" vertical="center" wrapText="1"/>
    </xf>
    <xf numFmtId="3" fontId="3" fillId="2" borderId="5" xfId="0" applyNumberFormat="1" applyFont="1" applyFill="1" applyBorder="1" applyAlignment="1" applyProtection="1">
      <alignment horizontal="right"/>
    </xf>
    <xf numFmtId="3" fontId="3" fillId="2" borderId="4" xfId="0" applyNumberFormat="1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left" vertical="center"/>
    </xf>
    <xf numFmtId="0" fontId="16" fillId="2" borderId="4" xfId="0" applyFont="1" applyFill="1" applyBorder="1" applyAlignment="1" applyProtection="1">
      <alignment horizontal="left" vertical="center"/>
    </xf>
    <xf numFmtId="0" fontId="18" fillId="2" borderId="4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vertical="center" wrapText="1"/>
    </xf>
    <xf numFmtId="0" fontId="9" fillId="2" borderId="4" xfId="0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16" fillId="2" borderId="4" xfId="0" applyFont="1" applyFill="1" applyBorder="1" applyAlignment="1" applyProtection="1">
      <alignment vertical="center" wrapText="1"/>
    </xf>
    <xf numFmtId="3" fontId="17" fillId="2" borderId="4" xfId="0" applyNumberFormat="1" applyFont="1" applyFill="1" applyBorder="1" applyAlignment="1" applyProtection="1">
      <alignment horizontal="right" wrapText="1"/>
    </xf>
    <xf numFmtId="0" fontId="18" fillId="2" borderId="4" xfId="0" applyFont="1" applyFill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3" fontId="7" fillId="2" borderId="4" xfId="0" applyNumberFormat="1" applyFont="1" applyFill="1" applyBorder="1" applyAlignment="1" applyProtection="1">
      <alignment horizontal="right" wrapText="1"/>
    </xf>
    <xf numFmtId="0" fontId="19" fillId="0" borderId="4" xfId="0" applyFont="1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3" fontId="20" fillId="2" borderId="4" xfId="0" applyNumberFormat="1" applyFont="1" applyFill="1" applyBorder="1" applyAlignment="1" applyProtection="1">
      <alignment vertical="center" wrapText="1"/>
    </xf>
    <xf numFmtId="0" fontId="18" fillId="2" borderId="4" xfId="0" applyFont="1" applyFill="1" applyBorder="1" applyAlignment="1" applyProtection="1">
      <alignment horizontal="left" vertical="center" wrapText="1" indent="1"/>
    </xf>
    <xf numFmtId="0" fontId="8" fillId="2" borderId="4" xfId="0" applyFont="1" applyFill="1" applyBorder="1" applyAlignment="1" applyProtection="1">
      <alignment horizontal="left" vertical="center" wrapText="1" indent="1"/>
    </xf>
    <xf numFmtId="4" fontId="5" fillId="0" borderId="4" xfId="0" applyNumberFormat="1" applyFont="1" applyBorder="1" applyAlignment="1" applyProtection="1"/>
    <xf numFmtId="164" fontId="0" fillId="0" borderId="4" xfId="0" applyNumberFormat="1" applyBorder="1" applyAlignment="1" applyProtection="1"/>
    <xf numFmtId="4" fontId="0" fillId="0" borderId="4" xfId="0" applyNumberFormat="1" applyBorder="1" applyAlignment="1" applyProtection="1"/>
    <xf numFmtId="0" fontId="0" fillId="0" borderId="4" xfId="0" applyBorder="1" applyAlignment="1" applyProtection="1"/>
    <xf numFmtId="0" fontId="16" fillId="2" borderId="4" xfId="0" applyFont="1" applyFill="1" applyBorder="1" applyAlignment="1" applyProtection="1">
      <alignment horizontal="left" vertical="center" wrapText="1" indent="1"/>
    </xf>
    <xf numFmtId="4" fontId="3" fillId="2" borderId="4" xfId="0" applyNumberFormat="1" applyFont="1" applyFill="1" applyBorder="1" applyAlignment="1" applyProtection="1">
      <alignment horizontal="right"/>
    </xf>
    <xf numFmtId="0" fontId="18" fillId="2" borderId="4" xfId="0" applyFont="1" applyFill="1" applyBorder="1" applyAlignment="1" applyProtection="1">
      <alignment horizontal="left" vertical="center" indent="1"/>
    </xf>
    <xf numFmtId="0" fontId="16" fillId="2" borderId="4" xfId="0" applyFont="1" applyFill="1" applyBorder="1" applyAlignment="1" applyProtection="1">
      <alignment horizontal="left" vertical="center" indent="1"/>
    </xf>
    <xf numFmtId="4" fontId="21" fillId="0" borderId="4" xfId="0" applyNumberFormat="1" applyFont="1" applyBorder="1" applyAlignment="1" applyProtection="1"/>
    <xf numFmtId="4" fontId="17" fillId="2" borderId="4" xfId="0" applyNumberFormat="1" applyFont="1" applyFill="1" applyBorder="1" applyAlignment="1" applyProtection="1">
      <alignment horizontal="right"/>
    </xf>
    <xf numFmtId="4" fontId="7" fillId="2" borderId="4" xfId="0" applyNumberFormat="1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left" vertical="center" wrapText="1" indent="1"/>
    </xf>
    <xf numFmtId="0" fontId="21" fillId="0" borderId="4" xfId="0" applyFont="1" applyBorder="1" applyAlignment="1" applyProtection="1"/>
    <xf numFmtId="4" fontId="22" fillId="0" borderId="4" xfId="0" applyNumberFormat="1" applyFont="1" applyBorder="1" applyAlignment="1" applyProtection="1"/>
    <xf numFmtId="0" fontId="9" fillId="2" borderId="5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19" fillId="2" borderId="5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Normal="100" workbookViewId="0">
      <selection activeCell="I12" sqref="I12"/>
    </sheetView>
  </sheetViews>
  <sheetFormatPr defaultColWidth="8.7109375" defaultRowHeight="15" x14ac:dyDescent="0.25"/>
  <cols>
    <col min="5" max="10" width="25.28515625" style="14" customWidth="1"/>
  </cols>
  <sheetData>
    <row r="1" spans="1:10" ht="42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8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customHeight="1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8" x14ac:dyDescent="0.25">
      <c r="A4" s="15"/>
      <c r="B4" s="15"/>
      <c r="C4" s="15"/>
      <c r="D4" s="15"/>
      <c r="E4" s="15"/>
      <c r="F4" s="15"/>
      <c r="G4" s="15"/>
      <c r="H4" s="15"/>
      <c r="I4" s="16"/>
      <c r="J4" s="16"/>
    </row>
    <row r="5" spans="1:10" ht="15.75" customHeight="1" x14ac:dyDescent="0.2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ht="18" x14ac:dyDescent="0.25">
      <c r="A6" s="17"/>
      <c r="B6" s="18"/>
      <c r="C6" s="18"/>
      <c r="D6" s="18"/>
      <c r="E6" s="19"/>
      <c r="F6" s="20"/>
      <c r="G6" s="20"/>
      <c r="H6" s="20"/>
      <c r="I6" s="20"/>
      <c r="J6" s="21" t="s">
        <v>3</v>
      </c>
    </row>
    <row r="7" spans="1:10" ht="25.5" x14ac:dyDescent="0.25">
      <c r="A7" s="22"/>
      <c r="B7" s="23"/>
      <c r="C7" s="23"/>
      <c r="D7" s="24"/>
      <c r="E7" s="25"/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</row>
    <row r="8" spans="1:10" ht="15" customHeight="1" x14ac:dyDescent="0.25">
      <c r="A8" s="12" t="s">
        <v>9</v>
      </c>
      <c r="B8" s="12"/>
      <c r="C8" s="12"/>
      <c r="D8" s="12"/>
      <c r="E8" s="12"/>
      <c r="F8" s="27">
        <f>F9+F10</f>
        <v>739681</v>
      </c>
      <c r="G8" s="27">
        <f>G9+G10</f>
        <v>905682</v>
      </c>
      <c r="H8" s="27">
        <v>1377412</v>
      </c>
      <c r="I8" s="27">
        <v>1218248</v>
      </c>
      <c r="J8" s="27">
        <f>J9+J10</f>
        <v>1136647</v>
      </c>
    </row>
    <row r="9" spans="1:10" ht="15" customHeight="1" x14ac:dyDescent="0.25">
      <c r="A9" s="11" t="s">
        <v>10</v>
      </c>
      <c r="B9" s="11"/>
      <c r="C9" s="11"/>
      <c r="D9" s="11"/>
      <c r="E9" s="11"/>
      <c r="F9" s="28">
        <v>739681</v>
      </c>
      <c r="G9" s="28">
        <v>905682</v>
      </c>
      <c r="H9" s="28">
        <v>1377412</v>
      </c>
      <c r="I9" s="28">
        <v>1218248</v>
      </c>
      <c r="J9" s="28">
        <v>1136647</v>
      </c>
    </row>
    <row r="10" spans="1:10" x14ac:dyDescent="0.25">
      <c r="A10" s="10" t="s">
        <v>11</v>
      </c>
      <c r="B10" s="10"/>
      <c r="C10" s="10"/>
      <c r="D10" s="10"/>
      <c r="E10" s="10"/>
      <c r="F10" s="28"/>
      <c r="G10" s="28"/>
      <c r="H10" s="28"/>
      <c r="I10" s="28"/>
      <c r="J10" s="28"/>
    </row>
    <row r="11" spans="1:10" x14ac:dyDescent="0.25">
      <c r="A11" s="29" t="s">
        <v>12</v>
      </c>
      <c r="B11" s="30"/>
      <c r="C11" s="30"/>
      <c r="D11" s="30"/>
      <c r="E11" s="30"/>
      <c r="F11" s="27">
        <f>F12+F13</f>
        <v>780152</v>
      </c>
      <c r="G11" s="27">
        <f>G12+G13</f>
        <v>947008</v>
      </c>
      <c r="H11" s="27">
        <v>1412354</v>
      </c>
      <c r="I11" s="27">
        <v>1218248</v>
      </c>
      <c r="J11" s="27">
        <f>J12+J13</f>
        <v>1136647</v>
      </c>
    </row>
    <row r="12" spans="1:10" ht="15" customHeight="1" x14ac:dyDescent="0.25">
      <c r="A12" s="11" t="s">
        <v>13</v>
      </c>
      <c r="B12" s="11"/>
      <c r="C12" s="11"/>
      <c r="D12" s="11"/>
      <c r="E12" s="11"/>
      <c r="F12" s="28">
        <v>745387</v>
      </c>
      <c r="G12" s="28">
        <v>929978</v>
      </c>
      <c r="H12" s="28">
        <v>1348714</v>
      </c>
      <c r="I12" s="28">
        <v>1206200</v>
      </c>
      <c r="J12" s="31">
        <v>1113647</v>
      </c>
    </row>
    <row r="13" spans="1:10" x14ac:dyDescent="0.25">
      <c r="A13" s="10" t="s">
        <v>14</v>
      </c>
      <c r="B13" s="10"/>
      <c r="C13" s="10"/>
      <c r="D13" s="10"/>
      <c r="E13" s="10"/>
      <c r="F13" s="28">
        <v>34765</v>
      </c>
      <c r="G13" s="28">
        <v>17030</v>
      </c>
      <c r="H13" s="28">
        <v>63640</v>
      </c>
      <c r="I13" s="28">
        <v>12048</v>
      </c>
      <c r="J13" s="31">
        <v>23000</v>
      </c>
    </row>
    <row r="14" spans="1:10" ht="15" customHeight="1" x14ac:dyDescent="0.25">
      <c r="A14" s="12" t="s">
        <v>15</v>
      </c>
      <c r="B14" s="12"/>
      <c r="C14" s="12"/>
      <c r="D14" s="12"/>
      <c r="E14" s="12"/>
      <c r="F14" s="27">
        <f>F8-F11</f>
        <v>-40471</v>
      </c>
      <c r="G14" s="27">
        <f>G8-G11</f>
        <v>-41326</v>
      </c>
      <c r="H14" s="27">
        <f>H8-H11</f>
        <v>-34942</v>
      </c>
      <c r="I14" s="27">
        <f>I8-I11</f>
        <v>0</v>
      </c>
      <c r="J14" s="27">
        <f>J8-J11</f>
        <v>0</v>
      </c>
    </row>
    <row r="15" spans="1:10" ht="18" x14ac:dyDescent="0.25">
      <c r="A15" s="15"/>
      <c r="B15" s="32"/>
      <c r="C15" s="32"/>
      <c r="D15" s="32"/>
      <c r="E15" s="32"/>
      <c r="F15" s="32"/>
      <c r="G15" s="32"/>
      <c r="H15" s="33"/>
      <c r="I15" s="33"/>
      <c r="J15" s="33"/>
    </row>
    <row r="16" spans="1:10" ht="15.75" customHeight="1" x14ac:dyDescent="0.25">
      <c r="A16" s="13" t="s">
        <v>16</v>
      </c>
      <c r="B16" s="13"/>
      <c r="C16" s="13"/>
      <c r="D16" s="13"/>
      <c r="E16" s="13"/>
      <c r="F16" s="13"/>
      <c r="G16" s="13"/>
      <c r="H16" s="13"/>
      <c r="I16" s="13"/>
      <c r="J16" s="13"/>
    </row>
    <row r="17" spans="1:10" ht="18" x14ac:dyDescent="0.25">
      <c r="A17" s="15"/>
      <c r="B17" s="32"/>
      <c r="C17" s="32"/>
      <c r="D17" s="32"/>
      <c r="E17" s="32"/>
      <c r="F17" s="32"/>
      <c r="G17" s="32"/>
      <c r="H17" s="33"/>
      <c r="I17" s="33"/>
      <c r="J17" s="33"/>
    </row>
    <row r="18" spans="1:10" ht="25.5" x14ac:dyDescent="0.25">
      <c r="A18" s="22"/>
      <c r="B18" s="23"/>
      <c r="C18" s="23"/>
      <c r="D18" s="24"/>
      <c r="E18" s="25"/>
      <c r="F18" s="26" t="s">
        <v>4</v>
      </c>
      <c r="G18" s="26" t="s">
        <v>5</v>
      </c>
      <c r="H18" s="26" t="s">
        <v>6</v>
      </c>
      <c r="I18" s="26" t="s">
        <v>7</v>
      </c>
      <c r="J18" s="26" t="s">
        <v>8</v>
      </c>
    </row>
    <row r="19" spans="1:10" x14ac:dyDescent="0.25">
      <c r="A19" s="10" t="s">
        <v>17</v>
      </c>
      <c r="B19" s="10"/>
      <c r="C19" s="10"/>
      <c r="D19" s="10"/>
      <c r="E19" s="10"/>
      <c r="F19" s="28"/>
      <c r="G19" s="28"/>
      <c r="H19" s="28"/>
      <c r="I19" s="28"/>
      <c r="J19" s="31"/>
    </row>
    <row r="20" spans="1:10" x14ac:dyDescent="0.25">
      <c r="A20" s="10" t="s">
        <v>18</v>
      </c>
      <c r="B20" s="10"/>
      <c r="C20" s="10"/>
      <c r="D20" s="10"/>
      <c r="E20" s="10"/>
      <c r="F20" s="28"/>
      <c r="G20" s="28"/>
      <c r="H20" s="28"/>
      <c r="I20" s="28"/>
      <c r="J20" s="31"/>
    </row>
    <row r="21" spans="1:10" ht="15" customHeight="1" x14ac:dyDescent="0.25">
      <c r="A21" s="12" t="s">
        <v>19</v>
      </c>
      <c r="B21" s="12"/>
      <c r="C21" s="12"/>
      <c r="D21" s="12"/>
      <c r="E21" s="12"/>
      <c r="F21" s="27">
        <f>F19-F20</f>
        <v>0</v>
      </c>
      <c r="G21" s="27">
        <f>G19-G20</f>
        <v>0</v>
      </c>
      <c r="H21" s="27">
        <f>H19-H20</f>
        <v>0</v>
      </c>
      <c r="I21" s="27">
        <f>I19-I20</f>
        <v>0</v>
      </c>
      <c r="J21" s="27">
        <f>J19-J20</f>
        <v>0</v>
      </c>
    </row>
    <row r="22" spans="1:10" ht="15" customHeight="1" x14ac:dyDescent="0.25">
      <c r="A22" s="12" t="s">
        <v>20</v>
      </c>
      <c r="B22" s="12"/>
      <c r="C22" s="12"/>
      <c r="D22" s="12"/>
      <c r="E22" s="12"/>
      <c r="F22" s="27">
        <f>F14+F21</f>
        <v>-40471</v>
      </c>
      <c r="G22" s="27">
        <f>G14+G21</f>
        <v>-41326</v>
      </c>
      <c r="H22" s="27">
        <f>H14+H21</f>
        <v>-34942</v>
      </c>
      <c r="I22" s="27">
        <f>I14+I21</f>
        <v>0</v>
      </c>
      <c r="J22" s="27">
        <f>J14+J21</f>
        <v>0</v>
      </c>
    </row>
    <row r="23" spans="1:10" ht="18" x14ac:dyDescent="0.25">
      <c r="A23" s="15"/>
      <c r="B23" s="32"/>
      <c r="C23" s="32"/>
      <c r="D23" s="32"/>
      <c r="E23" s="32"/>
      <c r="F23" s="32"/>
      <c r="G23" s="32"/>
      <c r="H23" s="33"/>
      <c r="I23" s="33"/>
      <c r="J23" s="33"/>
    </row>
    <row r="24" spans="1:10" ht="15.75" customHeight="1" x14ac:dyDescent="0.25">
      <c r="A24" s="13" t="s">
        <v>21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.75" x14ac:dyDescent="0.25">
      <c r="A25" s="34"/>
      <c r="B25" s="35"/>
      <c r="C25" s="35"/>
      <c r="D25" s="35"/>
      <c r="E25" s="35"/>
      <c r="F25" s="35"/>
      <c r="G25" s="35"/>
      <c r="H25" s="35"/>
      <c r="I25" s="35"/>
      <c r="J25" s="35"/>
    </row>
    <row r="26" spans="1:10" ht="25.5" x14ac:dyDescent="0.25">
      <c r="A26" s="22"/>
      <c r="B26" s="23"/>
      <c r="C26" s="23"/>
      <c r="D26" s="24"/>
      <c r="E26" s="25"/>
      <c r="F26" s="26" t="s">
        <v>4</v>
      </c>
      <c r="G26" s="26" t="s">
        <v>5</v>
      </c>
      <c r="H26" s="26" t="s">
        <v>6</v>
      </c>
      <c r="I26" s="26" t="s">
        <v>7</v>
      </c>
      <c r="J26" s="26" t="s">
        <v>8</v>
      </c>
    </row>
    <row r="27" spans="1:10" ht="15" customHeight="1" x14ac:dyDescent="0.25">
      <c r="A27" s="9" t="s">
        <v>22</v>
      </c>
      <c r="B27" s="9"/>
      <c r="C27" s="9"/>
      <c r="D27" s="9"/>
      <c r="E27" s="9"/>
      <c r="F27" s="36">
        <v>116739</v>
      </c>
      <c r="G27" s="36">
        <v>76268</v>
      </c>
      <c r="H27" s="36">
        <v>34942</v>
      </c>
      <c r="I27" s="36">
        <v>0</v>
      </c>
      <c r="J27" s="37">
        <v>0</v>
      </c>
    </row>
    <row r="28" spans="1:10" ht="15" customHeight="1" x14ac:dyDescent="0.25">
      <c r="A28" s="12" t="s">
        <v>23</v>
      </c>
      <c r="B28" s="12"/>
      <c r="C28" s="12"/>
      <c r="D28" s="12"/>
      <c r="E28" s="12"/>
      <c r="F28" s="38">
        <f>F22+F27</f>
        <v>76268</v>
      </c>
      <c r="G28" s="38">
        <f>G22+G27</f>
        <v>34942</v>
      </c>
      <c r="H28" s="38">
        <f>H22+H27</f>
        <v>0</v>
      </c>
      <c r="I28" s="38"/>
      <c r="J28" s="39">
        <f>J22+J27</f>
        <v>0</v>
      </c>
    </row>
    <row r="29" spans="1:10" ht="45" customHeight="1" x14ac:dyDescent="0.25">
      <c r="A29" s="8" t="s">
        <v>24</v>
      </c>
      <c r="B29" s="8"/>
      <c r="C29" s="8"/>
      <c r="D29" s="8"/>
      <c r="E29" s="8"/>
      <c r="F29" s="38">
        <f>F14+F21+F27-F28</f>
        <v>0</v>
      </c>
      <c r="G29" s="38">
        <f>G14+G21+G27-G28</f>
        <v>0</v>
      </c>
      <c r="H29" s="38">
        <f>H14+H21+H27-H28</f>
        <v>0</v>
      </c>
      <c r="I29" s="38">
        <v>0</v>
      </c>
      <c r="J29" s="39">
        <f>J14+J21+J27-J28</f>
        <v>0</v>
      </c>
    </row>
    <row r="30" spans="1:10" ht="15.7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</row>
    <row r="31" spans="1:10" ht="15.75" customHeight="1" x14ac:dyDescent="0.25">
      <c r="A31" s="7" t="s">
        <v>25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ht="18" x14ac:dyDescent="0.25">
      <c r="A32" s="42"/>
      <c r="B32" s="43"/>
      <c r="C32" s="43"/>
      <c r="D32" s="43"/>
      <c r="E32" s="43"/>
      <c r="F32" s="43"/>
      <c r="G32" s="43"/>
      <c r="H32" s="44"/>
      <c r="I32" s="44"/>
      <c r="J32" s="44"/>
    </row>
    <row r="33" spans="1:10" ht="25.5" x14ac:dyDescent="0.25">
      <c r="A33" s="45"/>
      <c r="B33" s="46"/>
      <c r="C33" s="46"/>
      <c r="D33" s="47"/>
      <c r="E33" s="48"/>
      <c r="F33" s="26" t="s">
        <v>4</v>
      </c>
      <c r="G33" s="26" t="s">
        <v>5</v>
      </c>
      <c r="H33" s="26" t="s">
        <v>6</v>
      </c>
      <c r="I33" s="26" t="s">
        <v>7</v>
      </c>
      <c r="J33" s="26" t="s">
        <v>8</v>
      </c>
    </row>
    <row r="34" spans="1:10" ht="15" customHeight="1" x14ac:dyDescent="0.25">
      <c r="A34" s="9" t="s">
        <v>22</v>
      </c>
      <c r="B34" s="9"/>
      <c r="C34" s="9"/>
      <c r="D34" s="9"/>
      <c r="E34" s="9"/>
      <c r="F34" s="36">
        <v>116739</v>
      </c>
      <c r="G34" s="36">
        <f>F37</f>
        <v>76268</v>
      </c>
      <c r="H34" s="36">
        <f>G37</f>
        <v>34942</v>
      </c>
      <c r="I34" s="36">
        <f>H37</f>
        <v>0</v>
      </c>
      <c r="J34" s="37">
        <f>I37</f>
        <v>0</v>
      </c>
    </row>
    <row r="35" spans="1:10" ht="28.5" customHeight="1" x14ac:dyDescent="0.25">
      <c r="A35" s="9" t="s">
        <v>26</v>
      </c>
      <c r="B35" s="9"/>
      <c r="C35" s="9"/>
      <c r="D35" s="9"/>
      <c r="E35" s="9"/>
      <c r="F35" s="36">
        <v>40471</v>
      </c>
      <c r="G35" s="36">
        <v>41326</v>
      </c>
      <c r="H35" s="36">
        <v>34942</v>
      </c>
      <c r="I35" s="36">
        <v>0</v>
      </c>
      <c r="J35" s="37">
        <v>0</v>
      </c>
    </row>
    <row r="36" spans="1:10" ht="15" customHeight="1" x14ac:dyDescent="0.25">
      <c r="A36" s="9" t="s">
        <v>27</v>
      </c>
      <c r="B36" s="9"/>
      <c r="C36" s="9"/>
      <c r="D36" s="9"/>
      <c r="E36" s="9"/>
      <c r="F36" s="36">
        <v>0</v>
      </c>
      <c r="G36" s="36">
        <v>0</v>
      </c>
      <c r="H36" s="36">
        <v>0</v>
      </c>
      <c r="I36" s="36">
        <v>0</v>
      </c>
      <c r="J36" s="37">
        <v>0</v>
      </c>
    </row>
    <row r="37" spans="1:10" ht="15" customHeight="1" x14ac:dyDescent="0.25">
      <c r="A37" s="12" t="s">
        <v>23</v>
      </c>
      <c r="B37" s="12"/>
      <c r="C37" s="12"/>
      <c r="D37" s="12"/>
      <c r="E37" s="12"/>
      <c r="F37" s="49">
        <f>F34-F35+F36</f>
        <v>76268</v>
      </c>
      <c r="G37" s="49">
        <f>G34-G35+G36</f>
        <v>34942</v>
      </c>
      <c r="H37" s="49">
        <f>H34-H35+H36</f>
        <v>0</v>
      </c>
      <c r="I37" s="49">
        <f>I34-I35+I36</f>
        <v>0</v>
      </c>
      <c r="J37" s="27">
        <f>J34-J35+J36</f>
        <v>0</v>
      </c>
    </row>
    <row r="38" spans="1:10" ht="17.25" customHeight="1" x14ac:dyDescent="0.25"/>
    <row r="39" spans="1:1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ht="9" customHeight="1" x14ac:dyDescent="0.25"/>
  </sheetData>
  <mergeCells count="24">
    <mergeCell ref="A35:E35"/>
    <mergeCell ref="A36:E36"/>
    <mergeCell ref="A37:E37"/>
    <mergeCell ref="A39:J39"/>
    <mergeCell ref="A27:E27"/>
    <mergeCell ref="A28:E28"/>
    <mergeCell ref="A29:E29"/>
    <mergeCell ref="A31:J31"/>
    <mergeCell ref="A34:E34"/>
    <mergeCell ref="A19:E19"/>
    <mergeCell ref="A20:E20"/>
    <mergeCell ref="A21:E21"/>
    <mergeCell ref="A22:E22"/>
    <mergeCell ref="A24:J24"/>
    <mergeCell ref="A10:E10"/>
    <mergeCell ref="A12:E12"/>
    <mergeCell ref="A13:E13"/>
    <mergeCell ref="A14:E14"/>
    <mergeCell ref="A16:J16"/>
    <mergeCell ref="A1:J1"/>
    <mergeCell ref="A3:J3"/>
    <mergeCell ref="A5:J5"/>
    <mergeCell ref="A8:E8"/>
    <mergeCell ref="A9:E9"/>
  </mergeCells>
  <pageMargins left="0.7" right="0.7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zoomScaleNormal="100" workbookViewId="0">
      <selection activeCell="E2" sqref="E2:F2"/>
    </sheetView>
  </sheetViews>
  <sheetFormatPr defaultColWidth="8.7109375" defaultRowHeight="15" x14ac:dyDescent="0.25"/>
  <cols>
    <col min="1" max="1" width="7.42578125" style="14" customWidth="1"/>
    <col min="2" max="2" width="8.42578125" style="14" customWidth="1"/>
    <col min="3" max="8" width="25.28515625" style="14" customWidth="1"/>
  </cols>
  <sheetData>
    <row r="1" spans="1:8" ht="42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2" spans="1:8" ht="18" customHeight="1" x14ac:dyDescent="0.25">
      <c r="A2" s="15"/>
      <c r="B2" s="15"/>
      <c r="C2" s="15"/>
      <c r="D2" s="15"/>
      <c r="E2" s="107" t="s">
        <v>211</v>
      </c>
      <c r="F2" s="107"/>
      <c r="G2" s="15"/>
      <c r="H2" s="15"/>
    </row>
    <row r="3" spans="1:8" ht="15.75" customHeight="1" x14ac:dyDescent="0.25">
      <c r="A3" s="13" t="s">
        <v>1</v>
      </c>
      <c r="B3" s="13"/>
      <c r="C3" s="13"/>
      <c r="D3" s="13"/>
      <c r="E3" s="13"/>
      <c r="F3" s="13"/>
      <c r="G3" s="13"/>
      <c r="H3" s="13"/>
    </row>
    <row r="4" spans="1:8" ht="18" x14ac:dyDescent="0.25">
      <c r="A4" s="15"/>
      <c r="B4" s="15"/>
      <c r="C4" s="15"/>
      <c r="D4" s="15"/>
      <c r="E4" s="15"/>
      <c r="F4" s="15"/>
      <c r="G4" s="16"/>
      <c r="H4" s="16"/>
    </row>
    <row r="5" spans="1:8" ht="18" customHeight="1" x14ac:dyDescent="0.25">
      <c r="A5" s="13" t="s">
        <v>28</v>
      </c>
      <c r="B5" s="13"/>
      <c r="C5" s="13"/>
      <c r="D5" s="13"/>
      <c r="E5" s="13"/>
      <c r="F5" s="13"/>
      <c r="G5" s="13"/>
      <c r="H5" s="13"/>
    </row>
    <row r="6" spans="1:8" ht="18" x14ac:dyDescent="0.25">
      <c r="A6" s="15"/>
      <c r="B6" s="15"/>
      <c r="C6" s="15"/>
      <c r="D6" s="15"/>
      <c r="E6" s="15"/>
      <c r="F6" s="15"/>
      <c r="G6" s="16"/>
      <c r="H6" s="16"/>
    </row>
    <row r="7" spans="1:8" ht="15.75" customHeight="1" x14ac:dyDescent="0.25">
      <c r="A7" s="13" t="s">
        <v>29</v>
      </c>
      <c r="B7" s="13"/>
      <c r="C7" s="13"/>
      <c r="D7" s="13"/>
      <c r="E7" s="13"/>
      <c r="F7" s="13"/>
      <c r="G7" s="13"/>
      <c r="H7" s="13"/>
    </row>
    <row r="8" spans="1:8" ht="18" x14ac:dyDescent="0.25">
      <c r="A8" s="15"/>
      <c r="B8" s="15"/>
      <c r="C8" s="15"/>
      <c r="D8" s="15"/>
      <c r="E8" s="15"/>
      <c r="F8" s="15"/>
      <c r="G8" s="16"/>
      <c r="H8" s="16"/>
    </row>
    <row r="9" spans="1:8" ht="25.5" x14ac:dyDescent="0.25">
      <c r="A9" s="50" t="s">
        <v>30</v>
      </c>
      <c r="B9" s="51" t="s">
        <v>31</v>
      </c>
      <c r="C9" s="51" t="s">
        <v>32</v>
      </c>
      <c r="D9" s="51" t="s">
        <v>33</v>
      </c>
      <c r="E9" s="50" t="s">
        <v>5</v>
      </c>
      <c r="F9" s="50" t="s">
        <v>6</v>
      </c>
      <c r="G9" s="50" t="s">
        <v>34</v>
      </c>
      <c r="H9" s="50" t="s">
        <v>35</v>
      </c>
    </row>
    <row r="10" spans="1:8" x14ac:dyDescent="0.25">
      <c r="A10" s="52"/>
      <c r="B10" s="53"/>
      <c r="C10" s="54" t="s">
        <v>9</v>
      </c>
      <c r="D10" s="55">
        <v>739680.7</v>
      </c>
      <c r="E10" s="56">
        <v>905682</v>
      </c>
      <c r="F10" s="56">
        <v>1377412</v>
      </c>
      <c r="G10" s="56">
        <v>1218248</v>
      </c>
      <c r="H10" s="56">
        <v>1136647</v>
      </c>
    </row>
    <row r="11" spans="1:8" ht="15.75" customHeight="1" x14ac:dyDescent="0.25">
      <c r="A11" s="57">
        <v>6</v>
      </c>
      <c r="B11" s="57"/>
      <c r="C11" s="57" t="s">
        <v>36</v>
      </c>
      <c r="D11" s="58">
        <v>739680.7</v>
      </c>
      <c r="E11" s="59">
        <v>905682</v>
      </c>
      <c r="F11" s="59">
        <v>1377412</v>
      </c>
      <c r="G11" s="59">
        <v>1218248</v>
      </c>
      <c r="H11" s="59">
        <v>1136647</v>
      </c>
    </row>
    <row r="12" spans="1:8" ht="38.25" x14ac:dyDescent="0.25">
      <c r="A12" s="57"/>
      <c r="B12" s="60">
        <v>63</v>
      </c>
      <c r="C12" s="60" t="s">
        <v>37</v>
      </c>
      <c r="D12" s="61">
        <v>207269.92</v>
      </c>
      <c r="E12" s="62">
        <v>374791</v>
      </c>
      <c r="F12" s="62">
        <v>846521</v>
      </c>
      <c r="G12" s="62">
        <v>687357</v>
      </c>
      <c r="H12" s="62">
        <v>605756</v>
      </c>
    </row>
    <row r="13" spans="1:8" ht="38.25" x14ac:dyDescent="0.25">
      <c r="A13" s="57"/>
      <c r="B13" s="63">
        <v>632</v>
      </c>
      <c r="C13" s="63" t="s">
        <v>38</v>
      </c>
      <c r="D13" s="64">
        <v>33512.79</v>
      </c>
      <c r="E13" s="65">
        <v>43138</v>
      </c>
      <c r="F13" s="65">
        <v>567408</v>
      </c>
      <c r="G13" s="65">
        <v>663196</v>
      </c>
      <c r="H13" s="65">
        <v>323692</v>
      </c>
    </row>
    <row r="14" spans="1:8" ht="25.5" x14ac:dyDescent="0.25">
      <c r="A14" s="57"/>
      <c r="B14" s="66">
        <v>6323</v>
      </c>
      <c r="C14" s="66" t="s">
        <v>39</v>
      </c>
      <c r="D14" s="67">
        <v>33512.79</v>
      </c>
      <c r="E14" s="68">
        <v>43138</v>
      </c>
      <c r="F14" s="68">
        <v>532466</v>
      </c>
      <c r="G14" s="68">
        <v>663196</v>
      </c>
      <c r="H14" s="68">
        <v>323692</v>
      </c>
    </row>
    <row r="15" spans="1:8" ht="25.5" x14ac:dyDescent="0.25">
      <c r="A15" s="57"/>
      <c r="B15" s="63">
        <v>634</v>
      </c>
      <c r="C15" s="63" t="s">
        <v>40</v>
      </c>
      <c r="D15" s="64">
        <v>2485.9299999999998</v>
      </c>
      <c r="E15" s="68"/>
      <c r="F15" s="68"/>
      <c r="G15" s="68"/>
      <c r="H15" s="68"/>
    </row>
    <row r="16" spans="1:8" ht="25.5" x14ac:dyDescent="0.25">
      <c r="A16" s="57"/>
      <c r="B16" s="66">
        <v>6341</v>
      </c>
      <c r="C16" s="66" t="s">
        <v>41</v>
      </c>
      <c r="D16" s="67">
        <v>2485.9299999999998</v>
      </c>
      <c r="E16" s="68"/>
      <c r="F16" s="68"/>
      <c r="G16" s="68"/>
      <c r="H16" s="68"/>
    </row>
    <row r="17" spans="1:8" ht="25.5" x14ac:dyDescent="0.25">
      <c r="A17" s="57"/>
      <c r="B17" s="63">
        <v>638</v>
      </c>
      <c r="C17" s="63" t="s">
        <v>42</v>
      </c>
      <c r="D17" s="64">
        <v>171271.2</v>
      </c>
      <c r="E17" s="65">
        <v>331653</v>
      </c>
      <c r="F17" s="65">
        <v>314055</v>
      </c>
      <c r="G17" s="65">
        <v>24161</v>
      </c>
      <c r="H17" s="65">
        <v>282064</v>
      </c>
    </row>
    <row r="18" spans="1:8" ht="25.5" x14ac:dyDescent="0.25">
      <c r="A18" s="57"/>
      <c r="B18" s="66">
        <v>6381</v>
      </c>
      <c r="C18" s="66" t="s">
        <v>43</v>
      </c>
      <c r="D18" s="67">
        <v>171271.2</v>
      </c>
      <c r="E18" s="68">
        <v>331653</v>
      </c>
      <c r="F18" s="68">
        <v>314055</v>
      </c>
      <c r="G18" s="68">
        <v>24161</v>
      </c>
      <c r="H18" s="68">
        <v>282064</v>
      </c>
    </row>
    <row r="19" spans="1:8" ht="15.75" customHeight="1" x14ac:dyDescent="0.25">
      <c r="A19" s="69"/>
      <c r="B19" s="70">
        <v>64</v>
      </c>
      <c r="C19" s="70" t="s">
        <v>44</v>
      </c>
      <c r="D19" s="61">
        <v>1519.78</v>
      </c>
      <c r="E19" s="68"/>
      <c r="F19" s="68"/>
      <c r="G19" s="68"/>
      <c r="H19" s="68"/>
    </row>
    <row r="20" spans="1:8" x14ac:dyDescent="0.25">
      <c r="A20" s="69"/>
      <c r="B20" s="71">
        <v>641</v>
      </c>
      <c r="C20" s="71" t="s">
        <v>45</v>
      </c>
      <c r="D20" s="64">
        <v>119.78</v>
      </c>
      <c r="E20" s="68"/>
      <c r="F20" s="68"/>
      <c r="G20" s="68"/>
      <c r="H20" s="68"/>
    </row>
    <row r="21" spans="1:8" ht="25.5" x14ac:dyDescent="0.25">
      <c r="A21" s="69"/>
      <c r="B21" s="69">
        <v>6413</v>
      </c>
      <c r="C21" s="66" t="s">
        <v>46</v>
      </c>
      <c r="D21" s="67">
        <v>30.11</v>
      </c>
      <c r="E21" s="68"/>
      <c r="F21" s="68"/>
      <c r="G21" s="68"/>
      <c r="H21" s="68"/>
    </row>
    <row r="22" spans="1:8" ht="25.5" x14ac:dyDescent="0.25">
      <c r="A22" s="69"/>
      <c r="B22" s="69">
        <v>6415</v>
      </c>
      <c r="C22" s="66" t="s">
        <v>47</v>
      </c>
      <c r="D22" s="67">
        <v>89.67</v>
      </c>
      <c r="E22" s="68"/>
      <c r="F22" s="68"/>
      <c r="G22" s="68"/>
      <c r="H22" s="68"/>
    </row>
    <row r="23" spans="1:8" ht="15.75" customHeight="1" x14ac:dyDescent="0.25">
      <c r="A23" s="69"/>
      <c r="B23" s="71">
        <v>642</v>
      </c>
      <c r="C23" s="66" t="s">
        <v>48</v>
      </c>
      <c r="D23" s="64">
        <v>1400</v>
      </c>
      <c r="E23" s="68"/>
      <c r="F23" s="68"/>
      <c r="G23" s="68"/>
      <c r="H23" s="68"/>
    </row>
    <row r="24" spans="1:8" ht="15.75" customHeight="1" x14ac:dyDescent="0.25">
      <c r="A24" s="69"/>
      <c r="B24" s="71">
        <v>6429</v>
      </c>
      <c r="C24" s="66" t="s">
        <v>49</v>
      </c>
      <c r="D24" s="67">
        <v>1400</v>
      </c>
      <c r="E24" s="68"/>
      <c r="F24" s="68"/>
      <c r="G24" s="68"/>
      <c r="H24" s="68"/>
    </row>
    <row r="25" spans="1:8" ht="25.5" x14ac:dyDescent="0.25">
      <c r="A25" s="69"/>
      <c r="B25" s="70">
        <v>65</v>
      </c>
      <c r="C25" s="60" t="s">
        <v>50</v>
      </c>
      <c r="D25" s="61"/>
      <c r="E25" s="68"/>
      <c r="F25" s="68"/>
      <c r="G25" s="68"/>
      <c r="H25" s="68"/>
    </row>
    <row r="26" spans="1:8" ht="25.5" x14ac:dyDescent="0.25">
      <c r="A26" s="69"/>
      <c r="B26" s="71">
        <v>652</v>
      </c>
      <c r="C26" s="63" t="s">
        <v>51</v>
      </c>
      <c r="D26" s="64"/>
      <c r="E26" s="68"/>
      <c r="F26" s="68"/>
      <c r="G26" s="68"/>
      <c r="H26" s="68"/>
    </row>
    <row r="27" spans="1:8" x14ac:dyDescent="0.25">
      <c r="A27" s="69"/>
      <c r="B27" s="69">
        <v>6526</v>
      </c>
      <c r="C27" s="66" t="s">
        <v>52</v>
      </c>
      <c r="D27" s="67"/>
      <c r="E27" s="68"/>
      <c r="F27" s="68"/>
      <c r="G27" s="68"/>
      <c r="H27" s="68"/>
    </row>
    <row r="28" spans="1:8" ht="51" x14ac:dyDescent="0.25">
      <c r="A28" s="69"/>
      <c r="B28" s="70">
        <v>67</v>
      </c>
      <c r="C28" s="60" t="s">
        <v>53</v>
      </c>
      <c r="D28" s="61">
        <v>530891</v>
      </c>
      <c r="E28" s="62">
        <v>530891</v>
      </c>
      <c r="F28" s="62">
        <v>530891</v>
      </c>
      <c r="G28" s="62">
        <v>530891</v>
      </c>
      <c r="H28" s="62">
        <v>530891</v>
      </c>
    </row>
    <row r="29" spans="1:8" ht="38.25" x14ac:dyDescent="0.25">
      <c r="A29" s="69"/>
      <c r="B29" s="71">
        <v>671</v>
      </c>
      <c r="C29" s="63" t="s">
        <v>54</v>
      </c>
      <c r="D29" s="64">
        <v>530891</v>
      </c>
      <c r="E29" s="65">
        <v>530891</v>
      </c>
      <c r="F29" s="65">
        <v>530891</v>
      </c>
      <c r="G29" s="65">
        <v>530891</v>
      </c>
      <c r="H29" s="65">
        <v>530891</v>
      </c>
    </row>
    <row r="30" spans="1:8" ht="38.25" x14ac:dyDescent="0.25">
      <c r="A30" s="69"/>
      <c r="B30" s="69">
        <v>6711</v>
      </c>
      <c r="C30" s="66" t="s">
        <v>55</v>
      </c>
      <c r="D30" s="67">
        <v>530891</v>
      </c>
      <c r="E30" s="68">
        <v>530891</v>
      </c>
      <c r="F30" s="68">
        <v>530891</v>
      </c>
      <c r="G30" s="68">
        <v>530891</v>
      </c>
      <c r="H30" s="68">
        <v>530891</v>
      </c>
    </row>
    <row r="31" spans="1:8" ht="25.5" x14ac:dyDescent="0.25">
      <c r="A31" s="72">
        <v>7</v>
      </c>
      <c r="B31" s="72"/>
      <c r="C31" s="73" t="s">
        <v>56</v>
      </c>
      <c r="D31" s="67"/>
      <c r="E31" s="68"/>
      <c r="F31" s="68"/>
      <c r="G31" s="68"/>
      <c r="H31" s="68"/>
    </row>
    <row r="32" spans="1:8" ht="38.25" x14ac:dyDescent="0.25">
      <c r="A32" s="66"/>
      <c r="B32" s="66">
        <v>72</v>
      </c>
      <c r="C32" s="74" t="s">
        <v>57</v>
      </c>
      <c r="D32" s="67"/>
      <c r="E32" s="68"/>
      <c r="F32" s="68"/>
      <c r="G32" s="68"/>
      <c r="H32" s="75"/>
    </row>
    <row r="36" spans="1:8" ht="15" customHeight="1" x14ac:dyDescent="0.25">
      <c r="A36" s="13" t="s">
        <v>58</v>
      </c>
      <c r="B36" s="13"/>
      <c r="C36" s="13"/>
      <c r="D36" s="13"/>
      <c r="E36" s="13"/>
      <c r="F36" s="13"/>
      <c r="G36" s="13"/>
      <c r="H36" s="13"/>
    </row>
    <row r="37" spans="1:8" ht="18" x14ac:dyDescent="0.25">
      <c r="A37" s="76"/>
      <c r="B37" s="76"/>
      <c r="C37" s="76"/>
      <c r="D37" s="76"/>
      <c r="E37" s="76"/>
      <c r="F37" s="76"/>
      <c r="G37" s="77"/>
      <c r="H37" s="77"/>
    </row>
    <row r="38" spans="1:8" ht="25.5" x14ac:dyDescent="0.25">
      <c r="A38" s="50" t="s">
        <v>30</v>
      </c>
      <c r="B38" s="51" t="s">
        <v>31</v>
      </c>
      <c r="C38" s="51" t="s">
        <v>59</v>
      </c>
      <c r="D38" s="51" t="s">
        <v>33</v>
      </c>
      <c r="E38" s="50" t="s">
        <v>5</v>
      </c>
      <c r="F38" s="50" t="s">
        <v>60</v>
      </c>
      <c r="G38" s="50" t="s">
        <v>61</v>
      </c>
      <c r="H38" s="50" t="s">
        <v>62</v>
      </c>
    </row>
    <row r="39" spans="1:8" x14ac:dyDescent="0.25">
      <c r="A39" s="52"/>
      <c r="B39" s="53"/>
      <c r="C39" s="54" t="s">
        <v>12</v>
      </c>
      <c r="D39" s="55">
        <v>780152.34</v>
      </c>
      <c r="E39" s="56">
        <v>947008</v>
      </c>
      <c r="F39" s="56">
        <v>1412354</v>
      </c>
      <c r="G39" s="56">
        <v>1218248</v>
      </c>
      <c r="H39" s="56">
        <v>1136647</v>
      </c>
    </row>
    <row r="40" spans="1:8" x14ac:dyDescent="0.25">
      <c r="A40" s="57">
        <v>3</v>
      </c>
      <c r="B40" s="57"/>
      <c r="C40" s="57" t="s">
        <v>63</v>
      </c>
      <c r="D40" s="58">
        <v>745387.18</v>
      </c>
      <c r="E40" s="59">
        <v>929978</v>
      </c>
      <c r="F40" s="59">
        <v>1348714</v>
      </c>
      <c r="G40" s="59">
        <v>1206200</v>
      </c>
      <c r="H40" s="59">
        <v>1113647</v>
      </c>
    </row>
    <row r="41" spans="1:8" x14ac:dyDescent="0.25">
      <c r="A41" s="57"/>
      <c r="B41" s="60">
        <v>31</v>
      </c>
      <c r="C41" s="60" t="s">
        <v>64</v>
      </c>
      <c r="D41" s="61">
        <v>591545.14</v>
      </c>
      <c r="E41" s="62">
        <v>699080</v>
      </c>
      <c r="F41" s="62">
        <v>938912</v>
      </c>
      <c r="G41" s="62">
        <v>926912</v>
      </c>
      <c r="H41" s="62">
        <v>943912</v>
      </c>
    </row>
    <row r="42" spans="1:8" x14ac:dyDescent="0.25">
      <c r="A42" s="57"/>
      <c r="B42" s="63">
        <v>311</v>
      </c>
      <c r="C42" s="63" t="s">
        <v>65</v>
      </c>
      <c r="D42" s="64">
        <v>486305.74</v>
      </c>
      <c r="E42" s="65">
        <v>559843</v>
      </c>
      <c r="F42" s="65">
        <v>760000</v>
      </c>
      <c r="G42" s="65">
        <v>775000</v>
      </c>
      <c r="H42" s="65">
        <v>790000</v>
      </c>
    </row>
    <row r="43" spans="1:8" x14ac:dyDescent="0.25">
      <c r="A43" s="57"/>
      <c r="B43" s="66">
        <v>3111</v>
      </c>
      <c r="C43" s="66" t="s">
        <v>66</v>
      </c>
      <c r="D43" s="67">
        <v>486305.74</v>
      </c>
      <c r="E43" s="68">
        <v>559843</v>
      </c>
      <c r="F43" s="68">
        <v>760000</v>
      </c>
      <c r="G43" s="68">
        <v>775000</v>
      </c>
      <c r="H43" s="68">
        <v>790000</v>
      </c>
    </row>
    <row r="44" spans="1:8" x14ac:dyDescent="0.25">
      <c r="A44" s="57"/>
      <c r="B44" s="63">
        <v>312</v>
      </c>
      <c r="C44" s="63" t="s">
        <v>67</v>
      </c>
      <c r="D44" s="64">
        <v>39146.78</v>
      </c>
      <c r="E44" s="65">
        <v>47275</v>
      </c>
      <c r="F44" s="65">
        <v>53912</v>
      </c>
      <c r="G44" s="65">
        <v>23912</v>
      </c>
      <c r="H44" s="65">
        <v>23912</v>
      </c>
    </row>
    <row r="45" spans="1:8" x14ac:dyDescent="0.25">
      <c r="A45" s="57"/>
      <c r="B45" s="66">
        <v>3121</v>
      </c>
      <c r="C45" s="66" t="s">
        <v>67</v>
      </c>
      <c r="D45" s="67">
        <v>39146.78</v>
      </c>
      <c r="E45" s="68">
        <v>47275</v>
      </c>
      <c r="F45" s="68">
        <v>53912</v>
      </c>
      <c r="G45" s="68">
        <v>23912</v>
      </c>
      <c r="H45" s="68">
        <v>23912</v>
      </c>
    </row>
    <row r="46" spans="1:8" x14ac:dyDescent="0.25">
      <c r="A46" s="57"/>
      <c r="B46" s="63">
        <v>313</v>
      </c>
      <c r="C46" s="63" t="s">
        <v>68</v>
      </c>
      <c r="D46" s="64">
        <v>66092.62</v>
      </c>
      <c r="E46" s="65">
        <v>91962</v>
      </c>
      <c r="F46" s="65">
        <v>125000</v>
      </c>
      <c r="G46" s="65">
        <v>128000</v>
      </c>
      <c r="H46" s="65">
        <v>130000</v>
      </c>
    </row>
    <row r="47" spans="1:8" ht="25.5" x14ac:dyDescent="0.25">
      <c r="A47" s="57"/>
      <c r="B47" s="66">
        <v>3132</v>
      </c>
      <c r="C47" s="66" t="s">
        <v>69</v>
      </c>
      <c r="D47" s="67">
        <v>66092.62</v>
      </c>
      <c r="E47" s="68">
        <v>91962</v>
      </c>
      <c r="F47" s="68">
        <v>125000</v>
      </c>
      <c r="G47" s="68">
        <v>128000</v>
      </c>
      <c r="H47" s="68">
        <v>130000</v>
      </c>
    </row>
    <row r="48" spans="1:8" x14ac:dyDescent="0.25">
      <c r="A48" s="69"/>
      <c r="B48" s="70">
        <v>32</v>
      </c>
      <c r="C48" s="70" t="s">
        <v>70</v>
      </c>
      <c r="D48" s="61">
        <v>153225.74</v>
      </c>
      <c r="E48" s="62">
        <v>230598</v>
      </c>
      <c r="F48" s="62">
        <v>356145</v>
      </c>
      <c r="G48" s="62">
        <v>278989</v>
      </c>
      <c r="H48" s="62">
        <v>169435</v>
      </c>
    </row>
    <row r="49" spans="1:8" x14ac:dyDescent="0.25">
      <c r="A49" s="69"/>
      <c r="B49" s="71">
        <v>321</v>
      </c>
      <c r="C49" s="71" t="s">
        <v>71</v>
      </c>
      <c r="D49" s="64">
        <v>58887.16</v>
      </c>
      <c r="E49" s="65">
        <v>79933</v>
      </c>
      <c r="F49" s="65">
        <v>111975</v>
      </c>
      <c r="G49" s="65">
        <v>89740</v>
      </c>
      <c r="H49" s="65">
        <v>74925</v>
      </c>
    </row>
    <row r="50" spans="1:8" x14ac:dyDescent="0.25">
      <c r="A50" s="69"/>
      <c r="B50" s="69">
        <v>3211</v>
      </c>
      <c r="C50" s="69" t="s">
        <v>72</v>
      </c>
      <c r="D50" s="67">
        <v>27026.7</v>
      </c>
      <c r="E50" s="68">
        <v>43151</v>
      </c>
      <c r="F50" s="68">
        <v>74975</v>
      </c>
      <c r="G50" s="68">
        <v>50740</v>
      </c>
      <c r="H50" s="68">
        <v>32925</v>
      </c>
    </row>
    <row r="51" spans="1:8" x14ac:dyDescent="0.25">
      <c r="A51" s="69"/>
      <c r="B51" s="69">
        <v>3212</v>
      </c>
      <c r="C51" s="69" t="s">
        <v>73</v>
      </c>
      <c r="D51" s="67">
        <v>30974.21</v>
      </c>
      <c r="E51" s="68">
        <v>34782</v>
      </c>
      <c r="F51" s="68">
        <v>35000</v>
      </c>
      <c r="G51" s="68">
        <v>37000</v>
      </c>
      <c r="H51" s="68">
        <v>40000</v>
      </c>
    </row>
    <row r="52" spans="1:8" x14ac:dyDescent="0.25">
      <c r="A52" s="69"/>
      <c r="B52" s="69">
        <v>3213</v>
      </c>
      <c r="C52" s="69" t="s">
        <v>74</v>
      </c>
      <c r="D52" s="67">
        <v>886.25</v>
      </c>
      <c r="E52" s="68">
        <v>2000</v>
      </c>
      <c r="F52" s="68">
        <v>2000</v>
      </c>
      <c r="G52" s="68">
        <v>2000</v>
      </c>
      <c r="H52" s="68">
        <v>2000</v>
      </c>
    </row>
    <row r="53" spans="1:8" x14ac:dyDescent="0.25">
      <c r="A53" s="69"/>
      <c r="B53" s="71">
        <v>322</v>
      </c>
      <c r="C53" s="71" t="s">
        <v>75</v>
      </c>
      <c r="D53" s="64">
        <v>16039.34</v>
      </c>
      <c r="E53" s="65">
        <v>22371</v>
      </c>
      <c r="F53" s="65">
        <v>24500</v>
      </c>
      <c r="G53" s="65">
        <v>19000</v>
      </c>
      <c r="H53" s="65">
        <v>23000</v>
      </c>
    </row>
    <row r="54" spans="1:8" ht="25.5" x14ac:dyDescent="0.25">
      <c r="A54" s="69"/>
      <c r="B54" s="69">
        <v>3221</v>
      </c>
      <c r="C54" s="66" t="s">
        <v>76</v>
      </c>
      <c r="D54" s="67">
        <v>8078.72</v>
      </c>
      <c r="E54" s="68">
        <v>6871</v>
      </c>
      <c r="F54" s="68">
        <v>3500</v>
      </c>
      <c r="G54" s="68">
        <v>3500</v>
      </c>
      <c r="H54" s="68">
        <v>2500</v>
      </c>
    </row>
    <row r="55" spans="1:8" x14ac:dyDescent="0.25">
      <c r="A55" s="69"/>
      <c r="B55" s="69">
        <v>3223</v>
      </c>
      <c r="C55" s="69" t="s">
        <v>77</v>
      </c>
      <c r="D55" s="67">
        <v>2471.92</v>
      </c>
      <c r="E55" s="68">
        <v>15000</v>
      </c>
      <c r="F55" s="68">
        <v>15000</v>
      </c>
      <c r="G55" s="68">
        <v>15000</v>
      </c>
      <c r="H55" s="68">
        <v>15000</v>
      </c>
    </row>
    <row r="56" spans="1:8" ht="25.5" x14ac:dyDescent="0.25">
      <c r="A56" s="69"/>
      <c r="B56" s="69">
        <v>3224</v>
      </c>
      <c r="C56" s="66" t="s">
        <v>78</v>
      </c>
      <c r="D56" s="67">
        <v>173.5</v>
      </c>
      <c r="E56" s="68">
        <v>500</v>
      </c>
      <c r="F56" s="68">
        <v>1000</v>
      </c>
      <c r="G56" s="68">
        <v>500</v>
      </c>
      <c r="H56" s="68">
        <v>500</v>
      </c>
    </row>
    <row r="57" spans="1:8" x14ac:dyDescent="0.25">
      <c r="A57" s="69"/>
      <c r="B57" s="69">
        <v>3225</v>
      </c>
      <c r="C57" s="66" t="s">
        <v>79</v>
      </c>
      <c r="D57" s="67">
        <v>5315.2</v>
      </c>
      <c r="E57" s="68"/>
      <c r="F57" s="68">
        <v>5000</v>
      </c>
      <c r="G57" s="68"/>
      <c r="H57" s="68">
        <v>5000</v>
      </c>
    </row>
    <row r="58" spans="1:8" x14ac:dyDescent="0.25">
      <c r="A58" s="69"/>
      <c r="B58" s="71">
        <v>323</v>
      </c>
      <c r="C58" s="63" t="s">
        <v>80</v>
      </c>
      <c r="D58" s="64">
        <v>65538.100000000006</v>
      </c>
      <c r="E58" s="65">
        <v>106209</v>
      </c>
      <c r="F58" s="65">
        <v>183910</v>
      </c>
      <c r="G58" s="65">
        <v>140581</v>
      </c>
      <c r="H58" s="65">
        <v>55550</v>
      </c>
    </row>
    <row r="59" spans="1:8" ht="25.5" x14ac:dyDescent="0.25">
      <c r="A59" s="69"/>
      <c r="B59" s="69">
        <v>3231</v>
      </c>
      <c r="C59" s="66" t="s">
        <v>81</v>
      </c>
      <c r="D59" s="67">
        <v>5571.99</v>
      </c>
      <c r="E59" s="68">
        <v>5700</v>
      </c>
      <c r="F59" s="68">
        <v>7500</v>
      </c>
      <c r="G59" s="68">
        <v>6700</v>
      </c>
      <c r="H59" s="68">
        <v>5700</v>
      </c>
    </row>
    <row r="60" spans="1:8" ht="25.5" x14ac:dyDescent="0.25">
      <c r="A60" s="69"/>
      <c r="B60" s="69">
        <v>3232</v>
      </c>
      <c r="C60" s="66" t="s">
        <v>82</v>
      </c>
      <c r="D60" s="67">
        <v>16452.93</v>
      </c>
      <c r="E60" s="68">
        <v>9500</v>
      </c>
      <c r="F60" s="68">
        <v>5100</v>
      </c>
      <c r="G60" s="68">
        <v>3500</v>
      </c>
      <c r="H60" s="68">
        <v>3000</v>
      </c>
    </row>
    <row r="61" spans="1:8" ht="25.5" x14ac:dyDescent="0.25">
      <c r="A61" s="69"/>
      <c r="B61" s="69">
        <v>3233</v>
      </c>
      <c r="C61" s="66" t="s">
        <v>83</v>
      </c>
      <c r="D61" s="67">
        <v>1425.52</v>
      </c>
      <c r="E61" s="68">
        <v>1550</v>
      </c>
      <c r="F61" s="68">
        <v>14090</v>
      </c>
      <c r="G61" s="68">
        <v>17875</v>
      </c>
      <c r="H61" s="68">
        <v>6300</v>
      </c>
    </row>
    <row r="62" spans="1:8" x14ac:dyDescent="0.25">
      <c r="A62" s="69"/>
      <c r="B62" s="69">
        <v>3235</v>
      </c>
      <c r="C62" s="66" t="s">
        <v>84</v>
      </c>
      <c r="D62" s="67">
        <v>9521.81</v>
      </c>
      <c r="E62" s="68">
        <v>12900</v>
      </c>
      <c r="F62" s="68">
        <v>20200</v>
      </c>
      <c r="G62" s="68">
        <v>16000</v>
      </c>
      <c r="H62" s="68">
        <v>12300</v>
      </c>
    </row>
    <row r="63" spans="1:8" ht="25.5" x14ac:dyDescent="0.25">
      <c r="A63" s="69"/>
      <c r="B63" s="69">
        <v>3236</v>
      </c>
      <c r="C63" s="66" t="s">
        <v>85</v>
      </c>
      <c r="D63" s="67">
        <v>0</v>
      </c>
      <c r="E63" s="68">
        <v>960</v>
      </c>
      <c r="F63" s="68"/>
      <c r="G63" s="68"/>
      <c r="H63" s="68"/>
    </row>
    <row r="64" spans="1:8" ht="25.5" x14ac:dyDescent="0.25">
      <c r="A64" s="69"/>
      <c r="B64" s="69">
        <v>3237</v>
      </c>
      <c r="C64" s="66" t="s">
        <v>86</v>
      </c>
      <c r="D64" s="67">
        <v>22230.38</v>
      </c>
      <c r="E64" s="68">
        <v>56899</v>
      </c>
      <c r="F64" s="68">
        <v>117020</v>
      </c>
      <c r="G64" s="68">
        <v>79786</v>
      </c>
      <c r="H64" s="68">
        <v>20900</v>
      </c>
    </row>
    <row r="65" spans="1:8" x14ac:dyDescent="0.25">
      <c r="A65" s="69"/>
      <c r="B65" s="69">
        <v>3238</v>
      </c>
      <c r="C65" s="66" t="s">
        <v>87</v>
      </c>
      <c r="D65" s="67">
        <v>5439.86</v>
      </c>
      <c r="E65" s="68">
        <v>7200</v>
      </c>
      <c r="F65" s="68">
        <v>5500</v>
      </c>
      <c r="G65" s="68">
        <v>5500</v>
      </c>
      <c r="H65" s="68">
        <v>5500</v>
      </c>
    </row>
    <row r="66" spans="1:8" x14ac:dyDescent="0.25">
      <c r="A66" s="69"/>
      <c r="B66" s="69">
        <v>3239</v>
      </c>
      <c r="C66" s="66" t="s">
        <v>88</v>
      </c>
      <c r="D66" s="67">
        <v>4895.6099999999997</v>
      </c>
      <c r="E66" s="68">
        <v>11500</v>
      </c>
      <c r="F66" s="68">
        <v>14500</v>
      </c>
      <c r="G66" s="68">
        <v>11220</v>
      </c>
      <c r="H66" s="68">
        <v>1850</v>
      </c>
    </row>
    <row r="67" spans="1:8" ht="25.5" x14ac:dyDescent="0.25">
      <c r="A67" s="69"/>
      <c r="B67" s="71">
        <v>329</v>
      </c>
      <c r="C67" s="63" t="s">
        <v>89</v>
      </c>
      <c r="D67" s="64">
        <v>12762.14</v>
      </c>
      <c r="E67" s="65">
        <v>22085</v>
      </c>
      <c r="F67" s="65">
        <v>35760</v>
      </c>
      <c r="G67" s="65">
        <v>29667</v>
      </c>
      <c r="H67" s="65">
        <v>15960</v>
      </c>
    </row>
    <row r="68" spans="1:8" ht="25.5" x14ac:dyDescent="0.25">
      <c r="A68" s="69"/>
      <c r="B68" s="69">
        <v>3291</v>
      </c>
      <c r="C68" s="66" t="s">
        <v>90</v>
      </c>
      <c r="D68" s="67">
        <v>2321.15</v>
      </c>
      <c r="E68" s="68">
        <v>2785</v>
      </c>
      <c r="F68" s="68">
        <v>2785</v>
      </c>
      <c r="G68" s="68">
        <v>2785</v>
      </c>
      <c r="H68" s="68">
        <v>2785</v>
      </c>
    </row>
    <row r="69" spans="1:8" x14ac:dyDescent="0.25">
      <c r="A69" s="69"/>
      <c r="B69" s="69">
        <v>3292</v>
      </c>
      <c r="C69" s="66" t="s">
        <v>91</v>
      </c>
      <c r="D69" s="67">
        <v>1862.59</v>
      </c>
      <c r="E69" s="68">
        <v>7195</v>
      </c>
      <c r="F69" s="68">
        <v>6420</v>
      </c>
      <c r="G69" s="68">
        <v>6420</v>
      </c>
      <c r="H69" s="68">
        <v>6420</v>
      </c>
    </row>
    <row r="70" spans="1:8" x14ac:dyDescent="0.25">
      <c r="A70" s="69"/>
      <c r="B70" s="69">
        <v>3293</v>
      </c>
      <c r="C70" s="66" t="s">
        <v>92</v>
      </c>
      <c r="D70" s="67">
        <v>8161.52</v>
      </c>
      <c r="E70" s="68">
        <v>11050</v>
      </c>
      <c r="F70" s="68">
        <v>26000</v>
      </c>
      <c r="G70" s="68">
        <v>19907</v>
      </c>
      <c r="H70" s="68">
        <v>6200</v>
      </c>
    </row>
    <row r="71" spans="1:8" x14ac:dyDescent="0.25">
      <c r="A71" s="69"/>
      <c r="B71" s="69">
        <v>3294</v>
      </c>
      <c r="C71" s="66" t="s">
        <v>93</v>
      </c>
      <c r="D71" s="67">
        <v>162</v>
      </c>
      <c r="E71" s="68"/>
      <c r="F71" s="68"/>
      <c r="G71" s="68"/>
      <c r="H71" s="68"/>
    </row>
    <row r="72" spans="1:8" x14ac:dyDescent="0.25">
      <c r="A72" s="69"/>
      <c r="B72" s="69">
        <v>3295</v>
      </c>
      <c r="C72" s="66" t="s">
        <v>94</v>
      </c>
      <c r="D72" s="67">
        <v>254.88</v>
      </c>
      <c r="E72" s="68">
        <v>1055</v>
      </c>
      <c r="F72" s="68">
        <v>555</v>
      </c>
      <c r="G72" s="68">
        <v>555</v>
      </c>
      <c r="H72" s="68">
        <v>555</v>
      </c>
    </row>
    <row r="73" spans="1:8" x14ac:dyDescent="0.25">
      <c r="A73" s="69"/>
      <c r="B73" s="70">
        <v>34</v>
      </c>
      <c r="C73" s="60" t="s">
        <v>95</v>
      </c>
      <c r="D73" s="61">
        <v>616.29999999999995</v>
      </c>
      <c r="E73" s="62">
        <v>300</v>
      </c>
      <c r="F73" s="62">
        <v>300</v>
      </c>
      <c r="G73" s="62">
        <v>300</v>
      </c>
      <c r="H73" s="62">
        <v>300</v>
      </c>
    </row>
    <row r="74" spans="1:8" x14ac:dyDescent="0.25">
      <c r="A74" s="69"/>
      <c r="B74" s="71">
        <v>343</v>
      </c>
      <c r="C74" s="63" t="s">
        <v>96</v>
      </c>
      <c r="D74" s="64">
        <v>616.29999999999995</v>
      </c>
      <c r="E74" s="65">
        <v>300</v>
      </c>
      <c r="F74" s="65">
        <v>300</v>
      </c>
      <c r="G74" s="65">
        <v>300</v>
      </c>
      <c r="H74" s="65">
        <v>300</v>
      </c>
    </row>
    <row r="75" spans="1:8" ht="25.5" x14ac:dyDescent="0.25">
      <c r="A75" s="69"/>
      <c r="B75" s="69">
        <v>3431</v>
      </c>
      <c r="C75" s="66" t="s">
        <v>97</v>
      </c>
      <c r="D75" s="67">
        <v>581.29</v>
      </c>
      <c r="E75" s="68">
        <v>300</v>
      </c>
      <c r="F75" s="68">
        <v>300</v>
      </c>
      <c r="G75" s="68">
        <v>300</v>
      </c>
      <c r="H75" s="68">
        <v>300</v>
      </c>
    </row>
    <row r="76" spans="1:8" x14ac:dyDescent="0.25">
      <c r="A76" s="69"/>
      <c r="B76" s="69">
        <v>3432</v>
      </c>
      <c r="C76" s="66" t="s">
        <v>98</v>
      </c>
      <c r="D76" s="67">
        <v>35.01</v>
      </c>
      <c r="E76" s="68"/>
      <c r="F76" s="68"/>
      <c r="G76" s="68"/>
      <c r="H76" s="68"/>
    </row>
    <row r="77" spans="1:8" x14ac:dyDescent="0.25">
      <c r="A77" s="69"/>
      <c r="B77" s="69">
        <v>3433</v>
      </c>
      <c r="C77" s="66" t="s">
        <v>99</v>
      </c>
      <c r="D77" s="67"/>
      <c r="E77" s="68"/>
      <c r="F77" s="68"/>
      <c r="G77" s="68"/>
      <c r="H77" s="68"/>
    </row>
    <row r="78" spans="1:8" ht="38.25" x14ac:dyDescent="0.25">
      <c r="A78" s="69"/>
      <c r="B78" s="70">
        <v>36</v>
      </c>
      <c r="C78" s="60" t="s">
        <v>100</v>
      </c>
      <c r="D78" s="61"/>
      <c r="E78" s="68"/>
      <c r="F78" s="62">
        <v>53357</v>
      </c>
      <c r="G78" s="62"/>
      <c r="H78" s="68"/>
    </row>
    <row r="79" spans="1:8" ht="38.25" x14ac:dyDescent="0.25">
      <c r="A79" s="69"/>
      <c r="B79" s="71">
        <v>366</v>
      </c>
      <c r="C79" s="63" t="s">
        <v>101</v>
      </c>
      <c r="D79" s="64"/>
      <c r="E79" s="68"/>
      <c r="F79" s="68">
        <v>53357</v>
      </c>
      <c r="G79" s="68"/>
      <c r="H79" s="68"/>
    </row>
    <row r="80" spans="1:8" ht="38.25" x14ac:dyDescent="0.25">
      <c r="A80" s="69"/>
      <c r="B80" s="69">
        <v>3661</v>
      </c>
      <c r="C80" s="66" t="s">
        <v>102</v>
      </c>
      <c r="D80" s="67"/>
      <c r="E80" s="68"/>
      <c r="F80" s="68"/>
      <c r="G80" s="68"/>
      <c r="H80" s="68"/>
    </row>
    <row r="81" spans="1:8" ht="38.25" x14ac:dyDescent="0.25">
      <c r="A81" s="69"/>
      <c r="B81" s="71">
        <v>369</v>
      </c>
      <c r="C81" s="63" t="s">
        <v>103</v>
      </c>
      <c r="D81" s="64"/>
      <c r="E81" s="68"/>
      <c r="F81" s="68"/>
      <c r="G81" s="68"/>
      <c r="H81" s="68"/>
    </row>
    <row r="82" spans="1:8" ht="51" x14ac:dyDescent="0.25">
      <c r="A82" s="69"/>
      <c r="B82" s="71">
        <v>36811</v>
      </c>
      <c r="C82" s="63" t="s">
        <v>104</v>
      </c>
      <c r="D82" s="64"/>
      <c r="E82" s="68"/>
      <c r="F82" s="68"/>
      <c r="G82" s="68"/>
      <c r="H82" s="68"/>
    </row>
    <row r="83" spans="1:8" ht="51" x14ac:dyDescent="0.25">
      <c r="A83" s="69"/>
      <c r="B83" s="69">
        <v>36931</v>
      </c>
      <c r="C83" s="66" t="s">
        <v>105</v>
      </c>
      <c r="D83" s="67"/>
      <c r="E83" s="68"/>
      <c r="F83" s="68">
        <v>53357</v>
      </c>
      <c r="G83" s="68"/>
      <c r="H83" s="68"/>
    </row>
    <row r="84" spans="1:8" ht="25.5" x14ac:dyDescent="0.25">
      <c r="A84" s="72">
        <v>4</v>
      </c>
      <c r="B84" s="72"/>
      <c r="C84" s="73" t="s">
        <v>106</v>
      </c>
      <c r="D84" s="58">
        <v>34765.160000000003</v>
      </c>
      <c r="E84" s="59">
        <v>17030</v>
      </c>
      <c r="F84" s="59">
        <v>63640</v>
      </c>
      <c r="G84" s="59">
        <v>12048</v>
      </c>
      <c r="H84" s="59">
        <v>23000</v>
      </c>
    </row>
    <row r="85" spans="1:8" ht="38.25" x14ac:dyDescent="0.25">
      <c r="A85" s="66"/>
      <c r="B85" s="60">
        <v>42</v>
      </c>
      <c r="C85" s="78" t="s">
        <v>107</v>
      </c>
      <c r="D85" s="61">
        <v>34765.160000000003</v>
      </c>
      <c r="E85" s="62">
        <v>17030</v>
      </c>
      <c r="F85" s="62"/>
      <c r="G85" s="62">
        <v>12048</v>
      </c>
      <c r="H85" s="79">
        <v>23000</v>
      </c>
    </row>
    <row r="86" spans="1:8" x14ac:dyDescent="0.25">
      <c r="A86" s="66"/>
      <c r="B86" s="63">
        <v>422</v>
      </c>
      <c r="C86" s="80" t="s">
        <v>108</v>
      </c>
      <c r="D86" s="64">
        <v>5558.75</v>
      </c>
      <c r="E86" s="65">
        <v>17030</v>
      </c>
      <c r="F86" s="65">
        <v>63640</v>
      </c>
      <c r="G86" s="68">
        <v>12048</v>
      </c>
      <c r="H86" s="75">
        <v>23000</v>
      </c>
    </row>
    <row r="87" spans="1:8" x14ac:dyDescent="0.25">
      <c r="A87" s="66"/>
      <c r="B87" s="66">
        <v>4221</v>
      </c>
      <c r="C87" s="74" t="s">
        <v>109</v>
      </c>
      <c r="D87" s="67">
        <v>5558.75</v>
      </c>
      <c r="E87" s="68">
        <v>17030</v>
      </c>
      <c r="F87" s="68">
        <v>63640</v>
      </c>
      <c r="G87" s="68"/>
      <c r="H87" s="75"/>
    </row>
    <row r="88" spans="1:8" x14ac:dyDescent="0.25">
      <c r="A88" s="66"/>
      <c r="B88" s="63">
        <v>423</v>
      </c>
      <c r="C88" s="80" t="s">
        <v>110</v>
      </c>
      <c r="D88" s="64">
        <v>29206.41</v>
      </c>
      <c r="E88" s="68"/>
      <c r="F88" s="68"/>
      <c r="G88" s="68"/>
      <c r="H88" s="75"/>
    </row>
    <row r="89" spans="1:8" x14ac:dyDescent="0.25">
      <c r="A89" s="66"/>
      <c r="B89" s="66">
        <v>42215</v>
      </c>
      <c r="C89" s="74" t="s">
        <v>110</v>
      </c>
      <c r="D89" s="67">
        <v>29206.41</v>
      </c>
      <c r="E89" s="68"/>
      <c r="F89" s="68"/>
      <c r="G89" s="68"/>
      <c r="H89" s="75"/>
    </row>
  </sheetData>
  <mergeCells count="6">
    <mergeCell ref="A36:H36"/>
    <mergeCell ref="A1:H1"/>
    <mergeCell ref="E2:F2"/>
    <mergeCell ref="A3:H3"/>
    <mergeCell ref="A5:H5"/>
    <mergeCell ref="A7:H7"/>
  </mergeCells>
  <pageMargins left="0.7" right="0.7" top="0.75" bottom="0.75" header="0.511811023622047" footer="0.511811023622047"/>
  <pageSetup paperSize="9" scale="78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27"/>
  <sheetViews>
    <sheetView zoomScaleNormal="100" workbookViewId="0">
      <selection activeCell="J3" sqref="J3:J4"/>
    </sheetView>
  </sheetViews>
  <sheetFormatPr defaultColWidth="8.7109375" defaultRowHeight="15" x14ac:dyDescent="0.25"/>
  <cols>
    <col min="1" max="6" width="25.28515625" style="14" customWidth="1"/>
    <col min="16384" max="16384" width="11.5703125" style="14" customWidth="1"/>
  </cols>
  <sheetData>
    <row r="1" spans="1:6" ht="42" customHeight="1" x14ac:dyDescent="0.25">
      <c r="A1" s="13" t="s">
        <v>0</v>
      </c>
      <c r="B1" s="13"/>
      <c r="C1" s="13"/>
      <c r="D1" s="13"/>
      <c r="E1" s="13"/>
      <c r="F1" s="13"/>
    </row>
    <row r="2" spans="1:6" ht="18" customHeight="1" x14ac:dyDescent="0.25">
      <c r="A2" s="15"/>
      <c r="B2" s="15"/>
      <c r="C2" s="107" t="s">
        <v>211</v>
      </c>
      <c r="D2" s="107"/>
      <c r="E2" s="15"/>
      <c r="F2" s="15"/>
    </row>
    <row r="3" spans="1:6" ht="15.75" customHeight="1" x14ac:dyDescent="0.25">
      <c r="A3" s="13" t="s">
        <v>1</v>
      </c>
      <c r="B3" s="13"/>
      <c r="C3" s="13"/>
      <c r="D3" s="13"/>
      <c r="E3" s="13"/>
      <c r="F3" s="13"/>
    </row>
    <row r="4" spans="1:6" ht="18" x14ac:dyDescent="0.25">
      <c r="B4" s="15"/>
      <c r="C4" s="15"/>
      <c r="D4" s="15"/>
      <c r="E4" s="16"/>
    </row>
    <row r="5" spans="1:6" ht="18" customHeight="1" x14ac:dyDescent="0.25">
      <c r="A5" s="13" t="s">
        <v>28</v>
      </c>
      <c r="B5" s="13"/>
      <c r="C5" s="13"/>
      <c r="D5" s="13"/>
      <c r="E5" s="13"/>
      <c r="F5" s="13"/>
    </row>
    <row r="6" spans="1:6" ht="18" x14ac:dyDescent="0.25">
      <c r="A6" s="15"/>
      <c r="B6" s="15"/>
      <c r="C6" s="15"/>
      <c r="D6" s="15"/>
      <c r="E6" s="16"/>
      <c r="F6" s="16"/>
    </row>
    <row r="7" spans="1:6" ht="15.75" customHeight="1" x14ac:dyDescent="0.25">
      <c r="A7" s="13" t="s">
        <v>111</v>
      </c>
      <c r="B7" s="13"/>
      <c r="C7" s="13"/>
      <c r="D7" s="13"/>
      <c r="E7" s="13"/>
      <c r="F7" s="13"/>
    </row>
    <row r="8" spans="1:6" ht="18" x14ac:dyDescent="0.25">
      <c r="A8" s="15"/>
      <c r="B8" s="15"/>
      <c r="C8" s="15"/>
      <c r="D8" s="15"/>
      <c r="E8" s="16"/>
      <c r="F8" s="16"/>
    </row>
    <row r="9" spans="1:6" ht="25.5" x14ac:dyDescent="0.25">
      <c r="A9" s="50" t="s">
        <v>112</v>
      </c>
      <c r="B9" s="51" t="s">
        <v>33</v>
      </c>
      <c r="C9" s="50" t="s">
        <v>5</v>
      </c>
      <c r="D9" s="50" t="s">
        <v>60</v>
      </c>
      <c r="E9" s="50" t="s">
        <v>61</v>
      </c>
      <c r="F9" s="50" t="s">
        <v>62</v>
      </c>
    </row>
    <row r="10" spans="1:6" x14ac:dyDescent="0.25">
      <c r="A10" s="81" t="s">
        <v>9</v>
      </c>
      <c r="B10" s="55">
        <v>739680.7</v>
      </c>
      <c r="C10" s="56">
        <v>905682</v>
      </c>
      <c r="D10" s="56">
        <v>1358997</v>
      </c>
      <c r="E10" s="56">
        <v>1218248</v>
      </c>
      <c r="F10" s="56">
        <v>1136647</v>
      </c>
    </row>
    <row r="11" spans="1:6" x14ac:dyDescent="0.25">
      <c r="A11" s="73" t="s">
        <v>113</v>
      </c>
      <c r="B11" s="56">
        <v>530891</v>
      </c>
      <c r="C11" s="56">
        <v>530891</v>
      </c>
      <c r="D11" s="56">
        <v>530891</v>
      </c>
      <c r="E11" s="56">
        <v>530891</v>
      </c>
      <c r="F11" s="56">
        <v>530891</v>
      </c>
    </row>
    <row r="12" spans="1:6" x14ac:dyDescent="0.25">
      <c r="A12" s="71" t="s">
        <v>114</v>
      </c>
      <c r="B12" s="68">
        <v>530891</v>
      </c>
      <c r="C12" s="68">
        <v>530891</v>
      </c>
      <c r="D12" s="68">
        <v>530891</v>
      </c>
      <c r="E12" s="68">
        <v>530891</v>
      </c>
      <c r="F12" s="68">
        <v>530891</v>
      </c>
    </row>
    <row r="13" spans="1:6" x14ac:dyDescent="0.25">
      <c r="A13" s="57" t="s">
        <v>115</v>
      </c>
      <c r="B13" s="58">
        <v>1519.78</v>
      </c>
      <c r="C13" s="68"/>
      <c r="D13" s="68"/>
      <c r="E13" s="68"/>
      <c r="F13" s="68"/>
    </row>
    <row r="14" spans="1:6" ht="25.5" x14ac:dyDescent="0.25">
      <c r="A14" s="63" t="s">
        <v>116</v>
      </c>
      <c r="B14" s="67">
        <v>1519.78</v>
      </c>
      <c r="C14" s="68"/>
      <c r="D14" s="68"/>
      <c r="E14" s="68"/>
      <c r="F14" s="68"/>
    </row>
    <row r="15" spans="1:6" x14ac:dyDescent="0.25">
      <c r="A15" s="81" t="s">
        <v>117</v>
      </c>
      <c r="B15" s="58">
        <v>207269.92</v>
      </c>
      <c r="C15" s="59">
        <v>374791</v>
      </c>
      <c r="D15" s="59">
        <v>828106</v>
      </c>
      <c r="E15" s="59">
        <v>687357</v>
      </c>
      <c r="F15" s="82">
        <v>605756</v>
      </c>
    </row>
    <row r="16" spans="1:6" x14ac:dyDescent="0.25">
      <c r="A16" s="83" t="s">
        <v>118</v>
      </c>
      <c r="B16" s="67">
        <v>207269.92</v>
      </c>
      <c r="C16" s="68">
        <v>374791</v>
      </c>
      <c r="D16" s="68">
        <v>828106</v>
      </c>
      <c r="E16" s="68">
        <v>687357</v>
      </c>
      <c r="F16" s="75">
        <v>605756</v>
      </c>
    </row>
    <row r="17" spans="1:6" x14ac:dyDescent="0.25">
      <c r="A17" s="71" t="s">
        <v>119</v>
      </c>
      <c r="B17" s="67"/>
      <c r="C17" s="68"/>
      <c r="D17" s="68"/>
      <c r="E17" s="68"/>
      <c r="F17" s="75"/>
    </row>
    <row r="20" spans="1:6" ht="15.75" customHeight="1" x14ac:dyDescent="0.25">
      <c r="A20" s="13" t="s">
        <v>120</v>
      </c>
      <c r="B20" s="13"/>
      <c r="C20" s="13"/>
      <c r="D20" s="13"/>
      <c r="E20" s="13"/>
      <c r="F20" s="13"/>
    </row>
    <row r="21" spans="1:6" ht="18" x14ac:dyDescent="0.25">
      <c r="A21" s="76"/>
      <c r="B21" s="76"/>
      <c r="C21" s="76"/>
      <c r="D21" s="76"/>
      <c r="E21" s="77"/>
      <c r="F21" s="77"/>
    </row>
    <row r="22" spans="1:6" ht="25.5" x14ac:dyDescent="0.25">
      <c r="A22" s="84" t="s">
        <v>121</v>
      </c>
      <c r="B22" s="84" t="s">
        <v>122</v>
      </c>
      <c r="C22" s="84" t="s">
        <v>123</v>
      </c>
      <c r="D22" s="84" t="s">
        <v>60</v>
      </c>
      <c r="E22" s="84" t="s">
        <v>124</v>
      </c>
      <c r="F22" s="84" t="s">
        <v>125</v>
      </c>
    </row>
    <row r="23" spans="1:6" ht="15.75" customHeight="1" x14ac:dyDescent="0.25">
      <c r="A23" s="57" t="s">
        <v>126</v>
      </c>
      <c r="B23" s="85">
        <v>739681</v>
      </c>
      <c r="C23" s="85">
        <v>905682</v>
      </c>
      <c r="D23" s="85">
        <v>1377412</v>
      </c>
      <c r="E23" s="85">
        <v>1218248</v>
      </c>
      <c r="F23" s="85">
        <v>1136647</v>
      </c>
    </row>
    <row r="24" spans="1:6" x14ac:dyDescent="0.25">
      <c r="A24" s="57" t="s">
        <v>113</v>
      </c>
      <c r="B24" s="62">
        <v>530891</v>
      </c>
      <c r="C24" s="62">
        <v>530891</v>
      </c>
      <c r="D24" s="62">
        <v>530891</v>
      </c>
      <c r="E24" s="62">
        <v>530891</v>
      </c>
      <c r="F24" s="62">
        <v>530891</v>
      </c>
    </row>
    <row r="25" spans="1:6" x14ac:dyDescent="0.25">
      <c r="A25" s="86" t="s">
        <v>127</v>
      </c>
      <c r="B25" s="68">
        <v>530891</v>
      </c>
      <c r="C25" s="68">
        <v>530891</v>
      </c>
      <c r="D25" s="68">
        <v>530891</v>
      </c>
      <c r="E25" s="68">
        <v>530891</v>
      </c>
      <c r="F25" s="68">
        <v>530891</v>
      </c>
    </row>
    <row r="26" spans="1:6" ht="38.25" x14ac:dyDescent="0.25">
      <c r="A26" s="87" t="s">
        <v>128</v>
      </c>
      <c r="B26" s="62">
        <v>207270</v>
      </c>
      <c r="C26" s="62">
        <v>374791</v>
      </c>
      <c r="D26" s="62">
        <v>846521</v>
      </c>
      <c r="E26" s="62">
        <v>722299</v>
      </c>
      <c r="F26" s="62">
        <v>605756</v>
      </c>
    </row>
    <row r="27" spans="1:6" ht="38.25" x14ac:dyDescent="0.25">
      <c r="A27" s="86" t="s">
        <v>129</v>
      </c>
      <c r="B27" s="68">
        <v>207270</v>
      </c>
      <c r="C27" s="68">
        <v>374791</v>
      </c>
      <c r="D27" s="68">
        <v>846521</v>
      </c>
      <c r="E27" s="68">
        <v>687357</v>
      </c>
      <c r="F27" s="68">
        <v>605756</v>
      </c>
    </row>
    <row r="28" spans="1:6" x14ac:dyDescent="0.25">
      <c r="A28" s="57" t="s">
        <v>115</v>
      </c>
      <c r="B28" s="59">
        <v>1520</v>
      </c>
      <c r="C28" s="59"/>
      <c r="D28" s="75"/>
      <c r="E28" s="88"/>
      <c r="F28" s="89"/>
    </row>
    <row r="29" spans="1:6" ht="25.5" x14ac:dyDescent="0.25">
      <c r="A29" s="86" t="s">
        <v>116</v>
      </c>
      <c r="B29" s="68">
        <v>1520</v>
      </c>
      <c r="C29" s="68"/>
      <c r="D29" s="75">
        <v>34942</v>
      </c>
      <c r="E29" s="90"/>
      <c r="F29" s="91"/>
    </row>
    <row r="30" spans="1:6" x14ac:dyDescent="0.25">
      <c r="A30" s="86"/>
      <c r="B30" s="68"/>
      <c r="C30" s="68"/>
      <c r="D30" s="75"/>
      <c r="E30" s="91"/>
      <c r="F30" s="91"/>
    </row>
    <row r="31" spans="1:6" x14ac:dyDescent="0.25">
      <c r="A31" s="86"/>
      <c r="B31" s="68"/>
      <c r="C31" s="68"/>
      <c r="D31" s="75"/>
      <c r="E31" s="91"/>
      <c r="F31" s="91"/>
    </row>
    <row r="32" spans="1:6" x14ac:dyDescent="0.25">
      <c r="A32" s="57" t="s">
        <v>130</v>
      </c>
      <c r="B32" s="59">
        <v>780152</v>
      </c>
      <c r="C32" s="59">
        <v>947008</v>
      </c>
      <c r="D32" s="82">
        <v>1412354</v>
      </c>
      <c r="E32" s="82">
        <v>1218248</v>
      </c>
      <c r="F32" s="82">
        <v>1136647</v>
      </c>
    </row>
    <row r="33" spans="1:6" x14ac:dyDescent="0.25">
      <c r="A33" s="57" t="s">
        <v>113</v>
      </c>
      <c r="B33" s="59">
        <v>530891</v>
      </c>
      <c r="C33" s="59">
        <v>530891</v>
      </c>
      <c r="D33" s="59">
        <v>530891</v>
      </c>
      <c r="E33" s="59">
        <v>530891</v>
      </c>
      <c r="F33" s="59">
        <v>530891</v>
      </c>
    </row>
    <row r="34" spans="1:6" x14ac:dyDescent="0.25">
      <c r="A34" s="86" t="s">
        <v>127</v>
      </c>
      <c r="B34" s="68">
        <v>530891</v>
      </c>
      <c r="C34" s="68">
        <v>530891</v>
      </c>
      <c r="D34" s="68">
        <v>530891</v>
      </c>
      <c r="E34" s="68">
        <v>530891</v>
      </c>
      <c r="F34" s="68">
        <v>530891</v>
      </c>
    </row>
    <row r="35" spans="1:6" x14ac:dyDescent="0.25">
      <c r="A35" s="92" t="s">
        <v>131</v>
      </c>
      <c r="B35" s="62">
        <v>471632</v>
      </c>
      <c r="C35" s="62">
        <v>415258</v>
      </c>
      <c r="D35" s="62">
        <v>442500</v>
      </c>
      <c r="E35" s="62">
        <v>442500</v>
      </c>
      <c r="F35" s="62">
        <v>450000</v>
      </c>
    </row>
    <row r="36" spans="1:6" x14ac:dyDescent="0.25">
      <c r="A36" s="86" t="s">
        <v>132</v>
      </c>
      <c r="B36" s="68">
        <v>389045</v>
      </c>
      <c r="C36" s="68">
        <v>335906</v>
      </c>
      <c r="D36" s="68">
        <v>380000</v>
      </c>
      <c r="E36" s="68"/>
      <c r="F36" s="68"/>
    </row>
    <row r="37" spans="1:6" ht="25.5" x14ac:dyDescent="0.25">
      <c r="A37" s="86" t="s">
        <v>133</v>
      </c>
      <c r="B37" s="68">
        <v>29713</v>
      </c>
      <c r="C37" s="68">
        <v>37820</v>
      </c>
      <c r="D37" s="68"/>
      <c r="E37" s="90"/>
      <c r="F37" s="91"/>
    </row>
    <row r="38" spans="1:6" ht="38.25" x14ac:dyDescent="0.25">
      <c r="A38" s="86" t="s">
        <v>134</v>
      </c>
      <c r="B38" s="68">
        <v>52874</v>
      </c>
      <c r="C38" s="68">
        <v>41532</v>
      </c>
      <c r="D38" s="68">
        <v>62500</v>
      </c>
      <c r="E38" s="68"/>
      <c r="F38" s="68"/>
    </row>
    <row r="39" spans="1:6" x14ac:dyDescent="0.25">
      <c r="A39" s="92" t="s">
        <v>135</v>
      </c>
      <c r="B39" s="62">
        <v>59143</v>
      </c>
      <c r="C39" s="62">
        <v>115333</v>
      </c>
      <c r="D39" s="62">
        <v>88191</v>
      </c>
      <c r="E39" s="62">
        <v>88191</v>
      </c>
      <c r="F39" s="62">
        <v>80691</v>
      </c>
    </row>
    <row r="40" spans="1:6" x14ac:dyDescent="0.25">
      <c r="A40" s="86" t="s">
        <v>136</v>
      </c>
      <c r="B40" s="68">
        <v>5405</v>
      </c>
      <c r="C40" s="68">
        <v>17261</v>
      </c>
      <c r="D40" s="68"/>
      <c r="E40" s="90"/>
      <c r="F40" s="91"/>
    </row>
    <row r="41" spans="1:6" ht="38.25" x14ac:dyDescent="0.25">
      <c r="A41" s="86" t="s">
        <v>137</v>
      </c>
      <c r="B41" s="68">
        <v>24779</v>
      </c>
      <c r="C41" s="68">
        <v>27825</v>
      </c>
      <c r="D41" s="68">
        <v>15750</v>
      </c>
      <c r="E41" s="90"/>
      <c r="F41" s="91"/>
    </row>
    <row r="42" spans="1:6" x14ac:dyDescent="0.25">
      <c r="A42" s="86" t="s">
        <v>138</v>
      </c>
      <c r="B42" s="68"/>
      <c r="C42" s="68"/>
      <c r="D42" s="68"/>
      <c r="E42" s="90"/>
      <c r="F42" s="91"/>
    </row>
    <row r="43" spans="1:6" ht="25.5" x14ac:dyDescent="0.25">
      <c r="A43" s="86" t="s">
        <v>139</v>
      </c>
      <c r="B43" s="68">
        <v>1616</v>
      </c>
      <c r="C43" s="68">
        <v>5496</v>
      </c>
      <c r="D43" s="68">
        <v>700</v>
      </c>
      <c r="E43" s="90"/>
      <c r="F43" s="91"/>
    </row>
    <row r="44" spans="1:6" x14ac:dyDescent="0.25">
      <c r="A44" s="86" t="s">
        <v>140</v>
      </c>
      <c r="B44" s="68">
        <v>1484</v>
      </c>
      <c r="C44" s="68">
        <v>12000</v>
      </c>
      <c r="D44" s="68">
        <v>3000</v>
      </c>
      <c r="E44" s="90"/>
      <c r="F44" s="91"/>
    </row>
    <row r="45" spans="1:6" ht="38.25" x14ac:dyDescent="0.25">
      <c r="A45" s="86" t="s">
        <v>141</v>
      </c>
      <c r="B45" s="68"/>
      <c r="C45" s="68">
        <v>500</v>
      </c>
      <c r="D45" s="68">
        <v>500</v>
      </c>
      <c r="E45" s="90"/>
      <c r="F45" s="91"/>
    </row>
    <row r="46" spans="1:6" ht="25.5" x14ac:dyDescent="0.25">
      <c r="A46" s="86" t="s">
        <v>142</v>
      </c>
      <c r="B46" s="68">
        <v>2126</v>
      </c>
      <c r="C46" s="93"/>
      <c r="D46" s="68">
        <v>1524</v>
      </c>
      <c r="E46" s="90"/>
      <c r="F46" s="91"/>
    </row>
    <row r="47" spans="1:6" ht="25.5" x14ac:dyDescent="0.25">
      <c r="A47" s="86" t="s">
        <v>143</v>
      </c>
      <c r="B47" s="68">
        <v>3343</v>
      </c>
      <c r="C47" s="68">
        <v>5700</v>
      </c>
      <c r="D47" s="68">
        <v>3000</v>
      </c>
      <c r="E47" s="90"/>
      <c r="F47" s="91"/>
    </row>
    <row r="48" spans="1:6" ht="25.5" x14ac:dyDescent="0.25">
      <c r="A48" s="86" t="s">
        <v>144</v>
      </c>
      <c r="B48" s="68">
        <v>9872</v>
      </c>
      <c r="C48" s="68">
        <v>9500</v>
      </c>
      <c r="D48" s="68">
        <v>2590</v>
      </c>
      <c r="E48" s="90"/>
      <c r="F48" s="91"/>
    </row>
    <row r="49" spans="1:6" ht="25.5" x14ac:dyDescent="0.25">
      <c r="A49" s="86" t="s">
        <v>145</v>
      </c>
      <c r="B49" s="68"/>
      <c r="C49" s="68">
        <v>775</v>
      </c>
      <c r="D49" s="68">
        <v>5636</v>
      </c>
      <c r="E49" s="90"/>
      <c r="F49" s="91"/>
    </row>
    <row r="50" spans="1:6" ht="25.5" x14ac:dyDescent="0.25">
      <c r="A50" s="86" t="s">
        <v>146</v>
      </c>
      <c r="B50" s="68">
        <v>5713</v>
      </c>
      <c r="C50" s="68">
        <v>7740</v>
      </c>
      <c r="D50" s="68">
        <v>12120</v>
      </c>
      <c r="E50" s="90"/>
      <c r="F50" s="91"/>
    </row>
    <row r="51" spans="1:6" ht="25.5" x14ac:dyDescent="0.25">
      <c r="A51" s="86" t="s">
        <v>147</v>
      </c>
      <c r="B51" s="68"/>
      <c r="C51" s="68">
        <v>960</v>
      </c>
      <c r="D51" s="68"/>
      <c r="E51" s="90"/>
      <c r="F51" s="91"/>
    </row>
    <row r="52" spans="1:6" ht="25.5" x14ac:dyDescent="0.25">
      <c r="A52" s="86" t="s">
        <v>148</v>
      </c>
      <c r="B52" s="68"/>
      <c r="C52" s="68">
        <v>6759</v>
      </c>
      <c r="D52" s="68">
        <v>23404</v>
      </c>
      <c r="E52" s="90"/>
      <c r="F52" s="91"/>
    </row>
    <row r="53" spans="1:6" x14ac:dyDescent="0.25">
      <c r="A53" s="94" t="s">
        <v>149</v>
      </c>
      <c r="B53" s="68">
        <v>1088</v>
      </c>
      <c r="C53" s="68">
        <v>5760</v>
      </c>
      <c r="D53" s="68">
        <v>1375</v>
      </c>
      <c r="E53" s="90"/>
      <c r="F53" s="91"/>
    </row>
    <row r="54" spans="1:6" x14ac:dyDescent="0.25">
      <c r="A54" s="94" t="s">
        <v>150</v>
      </c>
      <c r="B54" s="68">
        <v>979</v>
      </c>
      <c r="C54" s="68">
        <v>6900</v>
      </c>
      <c r="D54" s="68">
        <v>11400</v>
      </c>
      <c r="E54" s="91"/>
      <c r="F54" s="91"/>
    </row>
    <row r="55" spans="1:6" ht="38.25" x14ac:dyDescent="0.25">
      <c r="A55" s="86" t="s">
        <v>151</v>
      </c>
      <c r="B55" s="68">
        <v>2321</v>
      </c>
      <c r="C55" s="68">
        <v>2785</v>
      </c>
      <c r="D55" s="68">
        <v>2785</v>
      </c>
      <c r="E55" s="90"/>
      <c r="F55" s="91"/>
    </row>
    <row r="56" spans="1:6" x14ac:dyDescent="0.25">
      <c r="A56" s="94" t="s">
        <v>152</v>
      </c>
      <c r="B56" s="68"/>
      <c r="C56" s="68">
        <v>4317</v>
      </c>
      <c r="D56" s="68">
        <v>3852</v>
      </c>
      <c r="E56" s="91"/>
      <c r="F56" s="91"/>
    </row>
    <row r="57" spans="1:6" x14ac:dyDescent="0.25">
      <c r="A57" s="94" t="s">
        <v>153</v>
      </c>
      <c r="B57" s="68"/>
      <c r="C57" s="68"/>
      <c r="D57" s="68"/>
      <c r="E57" s="91"/>
      <c r="F57" s="91"/>
    </row>
    <row r="58" spans="1:6" x14ac:dyDescent="0.25">
      <c r="A58" s="94" t="s">
        <v>154</v>
      </c>
      <c r="B58" s="68">
        <v>162</v>
      </c>
      <c r="C58" s="93"/>
      <c r="D58" s="68"/>
      <c r="E58" s="90"/>
      <c r="F58" s="91"/>
    </row>
    <row r="59" spans="1:6" x14ac:dyDescent="0.25">
      <c r="A59" s="94" t="s">
        <v>155</v>
      </c>
      <c r="B59" s="68">
        <v>255</v>
      </c>
      <c r="C59" s="68">
        <v>1055</v>
      </c>
      <c r="D59" s="68">
        <v>555</v>
      </c>
      <c r="E59" s="68"/>
      <c r="F59" s="68"/>
    </row>
    <row r="60" spans="1:6" x14ac:dyDescent="0.25">
      <c r="A60" s="95" t="s">
        <v>156</v>
      </c>
      <c r="B60" s="62">
        <v>116</v>
      </c>
      <c r="C60" s="62">
        <v>300</v>
      </c>
      <c r="D60" s="62">
        <v>200</v>
      </c>
      <c r="E60" s="62">
        <v>200</v>
      </c>
      <c r="F60" s="62">
        <v>200</v>
      </c>
    </row>
    <row r="61" spans="1:6" ht="25.5" x14ac:dyDescent="0.25">
      <c r="A61" s="86" t="s">
        <v>157</v>
      </c>
      <c r="B61" s="68">
        <v>116</v>
      </c>
      <c r="C61" s="75">
        <v>300</v>
      </c>
      <c r="D61" s="68">
        <v>200</v>
      </c>
      <c r="E61" s="68">
        <v>200</v>
      </c>
      <c r="F61" s="68">
        <v>200</v>
      </c>
    </row>
    <row r="62" spans="1:6" x14ac:dyDescent="0.25">
      <c r="A62" s="94"/>
      <c r="B62" s="68"/>
      <c r="C62" s="68"/>
      <c r="D62" s="68"/>
      <c r="E62" s="91"/>
      <c r="F62" s="91"/>
    </row>
    <row r="63" spans="1:6" ht="38.25" x14ac:dyDescent="0.25">
      <c r="A63" s="87" t="s">
        <v>128</v>
      </c>
      <c r="B63" s="59">
        <v>207270</v>
      </c>
      <c r="C63" s="59">
        <v>374791</v>
      </c>
      <c r="D63" s="59">
        <v>846521</v>
      </c>
      <c r="E63" s="59">
        <v>687357</v>
      </c>
      <c r="F63" s="59">
        <v>605756</v>
      </c>
    </row>
    <row r="64" spans="1:6" ht="38.25" x14ac:dyDescent="0.25">
      <c r="A64" s="86" t="s">
        <v>158</v>
      </c>
      <c r="B64" s="68">
        <v>207270</v>
      </c>
      <c r="C64" s="68">
        <v>374791</v>
      </c>
      <c r="D64" s="68">
        <v>846521</v>
      </c>
      <c r="E64" s="68">
        <v>687357</v>
      </c>
      <c r="F64" s="68">
        <v>605756</v>
      </c>
    </row>
    <row r="65" spans="1:6" x14ac:dyDescent="0.25">
      <c r="A65" s="94"/>
      <c r="B65" s="68"/>
      <c r="C65" s="93"/>
      <c r="D65" s="68"/>
      <c r="E65" s="91"/>
      <c r="F65" s="91"/>
    </row>
    <row r="66" spans="1:6" x14ac:dyDescent="0.25">
      <c r="A66" s="95" t="s">
        <v>159</v>
      </c>
      <c r="B66" s="59">
        <v>207270</v>
      </c>
      <c r="C66" s="59">
        <v>374791</v>
      </c>
      <c r="D66" s="59">
        <v>846521</v>
      </c>
      <c r="E66" s="59">
        <v>687357</v>
      </c>
      <c r="F66" s="59">
        <v>605756</v>
      </c>
    </row>
    <row r="67" spans="1:6" x14ac:dyDescent="0.25">
      <c r="A67" s="92" t="s">
        <v>131</v>
      </c>
      <c r="B67" s="62">
        <v>117913</v>
      </c>
      <c r="C67" s="62">
        <v>274367</v>
      </c>
      <c r="D67" s="62">
        <v>496412</v>
      </c>
      <c r="E67" s="62">
        <v>484412</v>
      </c>
      <c r="F67" s="62">
        <v>493912</v>
      </c>
    </row>
    <row r="68" spans="1:6" x14ac:dyDescent="0.25">
      <c r="A68" s="86" t="s">
        <v>132</v>
      </c>
      <c r="B68" s="68">
        <v>97261</v>
      </c>
      <c r="C68" s="68">
        <v>223937</v>
      </c>
      <c r="D68" s="68">
        <v>380000</v>
      </c>
      <c r="E68" s="90"/>
      <c r="F68" s="91"/>
    </row>
    <row r="69" spans="1:6" ht="25.5" x14ac:dyDescent="0.25">
      <c r="A69" s="86" t="s">
        <v>133</v>
      </c>
      <c r="B69" s="68">
        <v>7434</v>
      </c>
      <c r="C69" s="68"/>
      <c r="D69" s="68">
        <v>53912</v>
      </c>
      <c r="E69" s="90"/>
      <c r="F69" s="91"/>
    </row>
    <row r="70" spans="1:6" ht="38.25" x14ac:dyDescent="0.25">
      <c r="A70" s="86" t="s">
        <v>134</v>
      </c>
      <c r="B70" s="68">
        <v>13219</v>
      </c>
      <c r="C70" s="68">
        <v>50430</v>
      </c>
      <c r="D70" s="68">
        <v>62500</v>
      </c>
      <c r="E70" s="90"/>
      <c r="F70" s="91"/>
    </row>
    <row r="71" spans="1:6" x14ac:dyDescent="0.25">
      <c r="A71" s="92" t="s">
        <v>135</v>
      </c>
      <c r="B71" s="62">
        <v>88857</v>
      </c>
      <c r="C71" s="62">
        <v>95054</v>
      </c>
      <c r="D71" s="62">
        <v>267954</v>
      </c>
      <c r="E71" s="62">
        <v>190797</v>
      </c>
      <c r="F71" s="62">
        <v>88744</v>
      </c>
    </row>
    <row r="72" spans="1:6" x14ac:dyDescent="0.25">
      <c r="A72" s="86" t="s">
        <v>136</v>
      </c>
      <c r="B72" s="68">
        <v>21621</v>
      </c>
      <c r="C72" s="68">
        <v>25890</v>
      </c>
      <c r="D72" s="68">
        <v>74975</v>
      </c>
      <c r="E72" s="96"/>
      <c r="F72" s="91"/>
    </row>
    <row r="73" spans="1:6" ht="38.25" x14ac:dyDescent="0.25">
      <c r="A73" s="86" t="s">
        <v>137</v>
      </c>
      <c r="B73" s="68">
        <v>6195</v>
      </c>
      <c r="C73" s="68">
        <v>6957</v>
      </c>
      <c r="D73" s="68">
        <v>19250</v>
      </c>
      <c r="E73" s="90"/>
      <c r="F73" s="91"/>
    </row>
    <row r="74" spans="1:6" x14ac:dyDescent="0.25">
      <c r="A74" s="86" t="s">
        <v>138</v>
      </c>
      <c r="B74" s="68">
        <v>886</v>
      </c>
      <c r="C74" s="68"/>
      <c r="D74" s="68">
        <v>2000</v>
      </c>
      <c r="E74" s="90"/>
      <c r="F74" s="91"/>
    </row>
    <row r="75" spans="1:6" ht="25.5" x14ac:dyDescent="0.25">
      <c r="A75" s="86" t="s">
        <v>139</v>
      </c>
      <c r="B75" s="68">
        <v>5963</v>
      </c>
      <c r="C75" s="68">
        <v>1375</v>
      </c>
      <c r="D75" s="68">
        <v>2800</v>
      </c>
      <c r="E75" s="91"/>
      <c r="F75" s="91"/>
    </row>
    <row r="76" spans="1:6" x14ac:dyDescent="0.25">
      <c r="A76" s="86" t="s">
        <v>140</v>
      </c>
      <c r="B76" s="68">
        <v>989</v>
      </c>
      <c r="C76" s="68">
        <v>3000</v>
      </c>
      <c r="D76" s="68">
        <v>12000</v>
      </c>
      <c r="E76" s="90"/>
      <c r="F76" s="91"/>
    </row>
    <row r="77" spans="1:6" ht="38.25" x14ac:dyDescent="0.25">
      <c r="A77" s="86" t="s">
        <v>141</v>
      </c>
      <c r="B77" s="68">
        <v>174</v>
      </c>
      <c r="C77" s="68"/>
      <c r="D77" s="68">
        <v>500</v>
      </c>
      <c r="E77" s="91"/>
      <c r="F77" s="91"/>
    </row>
    <row r="78" spans="1:6" ht="25.5" x14ac:dyDescent="0.25">
      <c r="A78" s="86" t="s">
        <v>142</v>
      </c>
      <c r="B78" s="93"/>
      <c r="C78" s="68"/>
      <c r="D78" s="68">
        <v>3476</v>
      </c>
      <c r="E78" s="90"/>
      <c r="F78" s="91"/>
    </row>
    <row r="79" spans="1:6" ht="25.5" x14ac:dyDescent="0.25">
      <c r="A79" s="86" t="s">
        <v>143</v>
      </c>
      <c r="B79" s="68">
        <v>2229</v>
      </c>
      <c r="C79" s="68"/>
      <c r="D79" s="68">
        <v>4500</v>
      </c>
      <c r="E79" s="90"/>
      <c r="F79" s="91"/>
    </row>
    <row r="80" spans="1:6" ht="25.5" x14ac:dyDescent="0.25">
      <c r="A80" s="86" t="s">
        <v>144</v>
      </c>
      <c r="B80" s="68">
        <v>6581</v>
      </c>
      <c r="C80" s="68"/>
      <c r="D80" s="68">
        <v>2510</v>
      </c>
      <c r="E80" s="90"/>
      <c r="F80" s="91"/>
    </row>
    <row r="81" spans="1:6" ht="25.5" x14ac:dyDescent="0.25">
      <c r="A81" s="86" t="s">
        <v>145</v>
      </c>
      <c r="B81" s="68">
        <v>1426</v>
      </c>
      <c r="C81" s="68">
        <v>775</v>
      </c>
      <c r="D81" s="68">
        <v>8454</v>
      </c>
      <c r="E81" s="90"/>
      <c r="F81" s="91"/>
    </row>
    <row r="82" spans="1:6" ht="25.5" x14ac:dyDescent="0.25">
      <c r="A82" s="86" t="s">
        <v>146</v>
      </c>
      <c r="B82" s="68">
        <v>3809</v>
      </c>
      <c r="C82" s="68">
        <v>5160</v>
      </c>
      <c r="D82" s="68">
        <v>8080</v>
      </c>
      <c r="E82" s="90"/>
      <c r="F82" s="91"/>
    </row>
    <row r="83" spans="1:6" ht="25.5" x14ac:dyDescent="0.25">
      <c r="A83" s="86" t="s">
        <v>147</v>
      </c>
      <c r="B83" s="93"/>
      <c r="C83" s="68"/>
      <c r="D83" s="68"/>
      <c r="E83" s="90"/>
      <c r="F83" s="91"/>
    </row>
    <row r="84" spans="1:6" ht="25.5" x14ac:dyDescent="0.25">
      <c r="A84" s="86" t="s">
        <v>148</v>
      </c>
      <c r="B84" s="68">
        <v>22230</v>
      </c>
      <c r="C84" s="68">
        <v>34139</v>
      </c>
      <c r="D84" s="68">
        <v>93616</v>
      </c>
      <c r="E84" s="91"/>
      <c r="F84" s="91"/>
    </row>
    <row r="85" spans="1:6" x14ac:dyDescent="0.25">
      <c r="A85" s="94" t="s">
        <v>149</v>
      </c>
      <c r="B85" s="68">
        <v>4352</v>
      </c>
      <c r="C85" s="68">
        <v>1440</v>
      </c>
      <c r="D85" s="68">
        <v>4125</v>
      </c>
      <c r="E85" s="90"/>
      <c r="F85" s="91"/>
    </row>
    <row r="86" spans="1:6" x14ac:dyDescent="0.25">
      <c r="A86" s="94" t="s">
        <v>150</v>
      </c>
      <c r="B86" s="68">
        <v>3916</v>
      </c>
      <c r="C86" s="68">
        <v>4600</v>
      </c>
      <c r="D86" s="68">
        <v>3100</v>
      </c>
      <c r="E86" s="90"/>
      <c r="F86" s="91"/>
    </row>
    <row r="87" spans="1:6" x14ac:dyDescent="0.25">
      <c r="A87" s="94" t="s">
        <v>152</v>
      </c>
      <c r="B87" s="68">
        <v>1863</v>
      </c>
      <c r="C87" s="68">
        <v>2878</v>
      </c>
      <c r="D87" s="68">
        <v>2568</v>
      </c>
      <c r="E87" s="90"/>
      <c r="F87" s="91"/>
    </row>
    <row r="88" spans="1:6" x14ac:dyDescent="0.25">
      <c r="A88" s="94" t="s">
        <v>153</v>
      </c>
      <c r="B88" s="68">
        <v>6623</v>
      </c>
      <c r="C88" s="68">
        <v>8840</v>
      </c>
      <c r="D88" s="68">
        <v>26000</v>
      </c>
      <c r="E88" s="90"/>
      <c r="F88" s="91"/>
    </row>
    <row r="89" spans="1:6" x14ac:dyDescent="0.25">
      <c r="A89" s="94" t="s">
        <v>154</v>
      </c>
      <c r="B89" s="93"/>
      <c r="C89" s="68"/>
      <c r="D89" s="68"/>
      <c r="E89" s="90"/>
      <c r="F89" s="91"/>
    </row>
    <row r="90" spans="1:6" x14ac:dyDescent="0.25">
      <c r="A90" s="94" t="s">
        <v>155</v>
      </c>
      <c r="B90" s="93"/>
      <c r="C90" s="68"/>
      <c r="D90" s="68"/>
      <c r="E90" s="91"/>
      <c r="F90" s="91"/>
    </row>
    <row r="91" spans="1:6" x14ac:dyDescent="0.25">
      <c r="A91" s="95" t="s">
        <v>156</v>
      </c>
      <c r="B91" s="62">
        <v>500</v>
      </c>
      <c r="C91" s="68"/>
      <c r="D91" s="62">
        <v>100</v>
      </c>
      <c r="E91" s="91"/>
      <c r="F91" s="62">
        <v>100</v>
      </c>
    </row>
    <row r="92" spans="1:6" ht="25.5" x14ac:dyDescent="0.25">
      <c r="A92" s="86" t="s">
        <v>157</v>
      </c>
      <c r="B92" s="68">
        <v>465</v>
      </c>
      <c r="C92" s="68"/>
      <c r="D92" s="68">
        <v>100</v>
      </c>
      <c r="E92" s="62">
        <v>100</v>
      </c>
      <c r="F92" s="68">
        <v>100</v>
      </c>
    </row>
    <row r="93" spans="1:6" ht="38.25" x14ac:dyDescent="0.25">
      <c r="A93" s="86" t="s">
        <v>160</v>
      </c>
      <c r="B93" s="68">
        <v>35</v>
      </c>
      <c r="C93" s="68"/>
      <c r="D93" s="68"/>
      <c r="E93" s="68">
        <v>100</v>
      </c>
      <c r="F93" s="91"/>
    </row>
    <row r="94" spans="1:6" x14ac:dyDescent="0.25">
      <c r="A94" s="94" t="s">
        <v>161</v>
      </c>
      <c r="B94" s="93"/>
      <c r="C94" s="68"/>
      <c r="D94" s="68"/>
      <c r="E94" s="91"/>
      <c r="F94" s="91"/>
    </row>
    <row r="95" spans="1:6" ht="38.25" x14ac:dyDescent="0.25">
      <c r="A95" s="92" t="s">
        <v>162</v>
      </c>
      <c r="B95" s="93"/>
      <c r="C95" s="68"/>
      <c r="D95" s="62">
        <v>18415</v>
      </c>
      <c r="E95" s="62"/>
      <c r="F95" s="91"/>
    </row>
    <row r="96" spans="1:6" ht="51" x14ac:dyDescent="0.25">
      <c r="A96" s="86" t="s">
        <v>163</v>
      </c>
      <c r="B96" s="92"/>
      <c r="C96" s="68"/>
      <c r="D96" s="68">
        <v>18415</v>
      </c>
      <c r="E96" s="68"/>
      <c r="F96" s="91"/>
    </row>
    <row r="97" spans="1:6" ht="25.5" x14ac:dyDescent="0.25">
      <c r="A97" s="92" t="s">
        <v>164</v>
      </c>
      <c r="B97" s="97"/>
      <c r="C97" s="62">
        <v>5370</v>
      </c>
      <c r="D97" s="62">
        <v>63640</v>
      </c>
      <c r="E97" s="91"/>
      <c r="F97" s="62">
        <v>23000</v>
      </c>
    </row>
    <row r="98" spans="1:6" ht="38.25" x14ac:dyDescent="0.25">
      <c r="A98" s="86" t="s">
        <v>165</v>
      </c>
      <c r="B98" s="93"/>
      <c r="C98" s="68">
        <v>5370</v>
      </c>
      <c r="D98" s="68">
        <v>63640</v>
      </c>
      <c r="E98" s="62">
        <v>12048</v>
      </c>
      <c r="F98" s="68">
        <v>23000</v>
      </c>
    </row>
    <row r="99" spans="1:6" ht="25.5" x14ac:dyDescent="0.25">
      <c r="A99" s="86" t="s">
        <v>166</v>
      </c>
      <c r="B99" s="93"/>
      <c r="C99" s="68">
        <v>5370</v>
      </c>
      <c r="D99" s="68">
        <v>63640</v>
      </c>
      <c r="E99" s="68">
        <v>12048</v>
      </c>
      <c r="F99" s="68">
        <v>23000</v>
      </c>
    </row>
    <row r="100" spans="1:6" ht="25.5" x14ac:dyDescent="0.25">
      <c r="A100" s="86" t="s">
        <v>167</v>
      </c>
      <c r="B100" s="93"/>
      <c r="C100" s="93"/>
      <c r="D100" s="68"/>
      <c r="E100" s="68">
        <v>12048</v>
      </c>
      <c r="F100" s="91"/>
    </row>
    <row r="101" spans="1:6" x14ac:dyDescent="0.25">
      <c r="A101" s="86"/>
      <c r="B101" s="93"/>
      <c r="C101" s="93"/>
      <c r="D101" s="68"/>
      <c r="E101" s="91"/>
      <c r="F101" s="91"/>
    </row>
    <row r="102" spans="1:6" x14ac:dyDescent="0.25">
      <c r="A102" s="57" t="s">
        <v>115</v>
      </c>
      <c r="B102" s="59">
        <v>1520</v>
      </c>
      <c r="C102" s="98"/>
      <c r="D102" s="68"/>
      <c r="E102" s="91"/>
      <c r="F102" s="91"/>
    </row>
    <row r="103" spans="1:6" x14ac:dyDescent="0.25">
      <c r="A103" s="57"/>
      <c r="B103" s="93"/>
      <c r="C103" s="93"/>
      <c r="D103" s="68"/>
      <c r="E103" s="88"/>
      <c r="F103" s="91"/>
    </row>
    <row r="104" spans="1:6" ht="25.5" x14ac:dyDescent="0.25">
      <c r="A104" s="92" t="s">
        <v>164</v>
      </c>
      <c r="B104" s="68">
        <v>1520</v>
      </c>
      <c r="C104" s="93"/>
      <c r="D104" s="68"/>
      <c r="E104" s="88"/>
      <c r="F104" s="91"/>
    </row>
    <row r="105" spans="1:6" ht="38.25" x14ac:dyDescent="0.25">
      <c r="A105" s="86" t="s">
        <v>165</v>
      </c>
      <c r="B105" s="68">
        <v>1520</v>
      </c>
      <c r="C105" s="93"/>
      <c r="D105" s="68"/>
      <c r="E105" s="96"/>
      <c r="F105" s="91"/>
    </row>
    <row r="106" spans="1:6" ht="25.5" x14ac:dyDescent="0.25">
      <c r="A106" s="86" t="s">
        <v>166</v>
      </c>
      <c r="B106" s="68">
        <v>1520</v>
      </c>
      <c r="C106" s="93"/>
      <c r="D106" s="68"/>
      <c r="E106" s="90"/>
      <c r="F106" s="91"/>
    </row>
    <row r="107" spans="1:6" x14ac:dyDescent="0.25">
      <c r="A107" s="86"/>
      <c r="B107" s="93"/>
      <c r="C107" s="93"/>
      <c r="D107" s="68"/>
      <c r="E107" s="90"/>
      <c r="F107" s="91"/>
    </row>
    <row r="108" spans="1:6" x14ac:dyDescent="0.25">
      <c r="A108" s="92" t="s">
        <v>168</v>
      </c>
      <c r="B108" s="59">
        <v>116739</v>
      </c>
      <c r="C108" s="59">
        <v>76268</v>
      </c>
      <c r="D108" s="59">
        <v>34942</v>
      </c>
      <c r="E108" s="59"/>
      <c r="F108" s="91"/>
    </row>
    <row r="109" spans="1:6" ht="25.5" x14ac:dyDescent="0.25">
      <c r="A109" s="87" t="s">
        <v>169</v>
      </c>
      <c r="B109" s="59">
        <v>40472</v>
      </c>
      <c r="C109" s="59">
        <v>41326</v>
      </c>
      <c r="D109" s="59">
        <v>34942</v>
      </c>
      <c r="E109" s="59"/>
      <c r="F109" s="89"/>
    </row>
    <row r="110" spans="1:6" x14ac:dyDescent="0.25">
      <c r="A110" s="92" t="s">
        <v>131</v>
      </c>
      <c r="B110" s="62">
        <v>2000</v>
      </c>
      <c r="C110" s="62">
        <v>9455</v>
      </c>
      <c r="D110" s="68"/>
      <c r="E110" s="68"/>
      <c r="F110" s="91"/>
    </row>
    <row r="111" spans="1:6" ht="25.5" x14ac:dyDescent="0.25">
      <c r="A111" s="99" t="s">
        <v>133</v>
      </c>
      <c r="B111" s="68">
        <v>2000</v>
      </c>
      <c r="C111" s="68">
        <v>9455</v>
      </c>
      <c r="D111" s="68"/>
      <c r="E111" s="96"/>
      <c r="F111" s="91"/>
    </row>
    <row r="112" spans="1:6" x14ac:dyDescent="0.25">
      <c r="A112" s="92" t="s">
        <v>135</v>
      </c>
      <c r="B112" s="59">
        <v>5227</v>
      </c>
      <c r="C112" s="62">
        <v>20211</v>
      </c>
      <c r="D112" s="68"/>
      <c r="E112" s="90"/>
      <c r="F112" s="91"/>
    </row>
    <row r="113" spans="1:6" x14ac:dyDescent="0.25">
      <c r="A113" s="86" t="s">
        <v>136</v>
      </c>
      <c r="B113" s="68"/>
      <c r="C113" s="93"/>
      <c r="D113" s="68"/>
      <c r="E113" s="100"/>
      <c r="F113" s="91"/>
    </row>
    <row r="114" spans="1:6" ht="38.25" x14ac:dyDescent="0.25">
      <c r="A114" s="86" t="s">
        <v>137</v>
      </c>
      <c r="B114" s="68"/>
      <c r="C114" s="93"/>
      <c r="D114" s="68"/>
      <c r="E114" s="91"/>
      <c r="F114" s="91"/>
    </row>
    <row r="115" spans="1:6" x14ac:dyDescent="0.25">
      <c r="A115" s="86" t="s">
        <v>138</v>
      </c>
      <c r="B115" s="68"/>
      <c r="C115" s="68">
        <v>2000</v>
      </c>
      <c r="D115" s="68"/>
      <c r="E115" s="91"/>
      <c r="F115" s="91"/>
    </row>
    <row r="116" spans="1:6" ht="25.5" x14ac:dyDescent="0.25">
      <c r="A116" s="86" t="s">
        <v>139</v>
      </c>
      <c r="B116" s="68">
        <v>500</v>
      </c>
      <c r="C116" s="93"/>
      <c r="D116" s="68"/>
      <c r="E116" s="91"/>
      <c r="F116" s="91"/>
    </row>
    <row r="117" spans="1:6" ht="25.5" x14ac:dyDescent="0.25">
      <c r="A117" s="86" t="s">
        <v>142</v>
      </c>
      <c r="B117" s="68">
        <v>3189</v>
      </c>
      <c r="C117" s="93"/>
      <c r="D117" s="68"/>
      <c r="E117" s="91"/>
      <c r="F117" s="91"/>
    </row>
    <row r="118" spans="1:6" ht="25.5" x14ac:dyDescent="0.25">
      <c r="A118" s="86" t="s">
        <v>148</v>
      </c>
      <c r="B118" s="68"/>
      <c r="C118" s="68">
        <v>16001</v>
      </c>
      <c r="D118" s="68"/>
      <c r="E118" s="90"/>
      <c r="F118" s="91"/>
    </row>
    <row r="119" spans="1:6" x14ac:dyDescent="0.25">
      <c r="A119" s="86" t="s">
        <v>153</v>
      </c>
      <c r="B119" s="68">
        <v>1538</v>
      </c>
      <c r="C119" s="68">
        <v>2210</v>
      </c>
      <c r="D119" s="68"/>
      <c r="E119" s="91"/>
      <c r="F119" s="91"/>
    </row>
    <row r="120" spans="1:6" ht="25.5" x14ac:dyDescent="0.25">
      <c r="A120" s="92" t="s">
        <v>164</v>
      </c>
      <c r="B120" s="62">
        <v>33244</v>
      </c>
      <c r="C120" s="62">
        <v>11660</v>
      </c>
      <c r="D120" s="68"/>
      <c r="E120" s="90"/>
      <c r="F120" s="91"/>
    </row>
    <row r="121" spans="1:6" ht="38.25" x14ac:dyDescent="0.25">
      <c r="A121" s="86" t="s">
        <v>165</v>
      </c>
      <c r="B121" s="68">
        <v>33244</v>
      </c>
      <c r="C121" s="93"/>
      <c r="D121" s="68"/>
      <c r="E121" s="96"/>
      <c r="F121" s="91"/>
    </row>
    <row r="122" spans="1:6" ht="25.5" x14ac:dyDescent="0.25">
      <c r="A122" s="86" t="s">
        <v>166</v>
      </c>
      <c r="B122" s="68">
        <v>4038</v>
      </c>
      <c r="C122" s="68">
        <v>11660</v>
      </c>
      <c r="D122" s="68"/>
      <c r="E122" s="101"/>
      <c r="F122" s="91"/>
    </row>
    <row r="123" spans="1:6" ht="25.5" x14ac:dyDescent="0.25">
      <c r="A123" s="86" t="s">
        <v>170</v>
      </c>
      <c r="B123" s="68">
        <v>29206</v>
      </c>
      <c r="C123" s="93"/>
      <c r="D123" s="68"/>
      <c r="E123" s="90"/>
      <c r="F123" s="91"/>
    </row>
    <row r="124" spans="1:6" ht="38.25" x14ac:dyDescent="0.25">
      <c r="A124" s="92" t="s">
        <v>162</v>
      </c>
      <c r="B124" s="97"/>
      <c r="C124" s="93"/>
      <c r="D124" s="62">
        <v>34942</v>
      </c>
      <c r="E124" s="62"/>
      <c r="F124" s="91"/>
    </row>
    <row r="125" spans="1:6" ht="51" x14ac:dyDescent="0.25">
      <c r="A125" s="86" t="s">
        <v>163</v>
      </c>
      <c r="B125" s="93"/>
      <c r="C125" s="93"/>
      <c r="D125" s="68">
        <v>34942</v>
      </c>
      <c r="E125" s="68"/>
      <c r="F125" s="91"/>
    </row>
    <row r="126" spans="1:6" x14ac:dyDescent="0.25">
      <c r="A126" s="66"/>
      <c r="B126" s="68"/>
      <c r="C126" s="68"/>
      <c r="D126" s="75"/>
      <c r="E126" s="68"/>
      <c r="F126" s="91"/>
    </row>
    <row r="127" spans="1:6" x14ac:dyDescent="0.25">
      <c r="E127" s="91"/>
    </row>
  </sheetData>
  <mergeCells count="6">
    <mergeCell ref="A20:F20"/>
    <mergeCell ref="A1:F1"/>
    <mergeCell ref="C2:D2"/>
    <mergeCell ref="A3:F3"/>
    <mergeCell ref="A5:F5"/>
    <mergeCell ref="A7:F7"/>
  </mergeCells>
  <pageMargins left="0.7" right="0.7" top="0.75" bottom="0.75" header="0.511811023622047" footer="0.511811023622047"/>
  <pageSetup paperSize="9" scale="86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Normal="100" workbookViewId="0">
      <selection sqref="A1:F1"/>
    </sheetView>
  </sheetViews>
  <sheetFormatPr defaultColWidth="8.7109375" defaultRowHeight="15" x14ac:dyDescent="0.25"/>
  <cols>
    <col min="1" max="1" width="37.7109375" style="14" customWidth="1"/>
    <col min="2" max="6" width="25.28515625" style="14" customWidth="1"/>
  </cols>
  <sheetData>
    <row r="1" spans="1:6" ht="42" customHeight="1" x14ac:dyDescent="0.25">
      <c r="A1" s="13" t="s">
        <v>0</v>
      </c>
      <c r="B1" s="13"/>
      <c r="C1" s="13"/>
      <c r="D1" s="13"/>
      <c r="E1" s="13"/>
      <c r="F1" s="13"/>
    </row>
    <row r="2" spans="1:6" ht="18" customHeight="1" x14ac:dyDescent="0.25">
      <c r="A2" s="15"/>
      <c r="B2" s="15"/>
      <c r="C2" s="107" t="s">
        <v>211</v>
      </c>
      <c r="D2" s="107"/>
      <c r="E2" s="15"/>
      <c r="F2" s="15"/>
    </row>
    <row r="3" spans="1:6" ht="15.75" customHeight="1" x14ac:dyDescent="0.25">
      <c r="A3" s="13" t="s">
        <v>1</v>
      </c>
      <c r="B3" s="13"/>
      <c r="C3" s="13"/>
      <c r="D3" s="13"/>
      <c r="E3" s="13"/>
      <c r="F3" s="13"/>
    </row>
    <row r="4" spans="1:6" ht="18" x14ac:dyDescent="0.25">
      <c r="A4" s="15"/>
      <c r="B4" s="15"/>
      <c r="C4" s="15"/>
      <c r="D4" s="15"/>
      <c r="E4" s="16"/>
      <c r="F4" s="16"/>
    </row>
    <row r="5" spans="1:6" ht="18" customHeight="1" x14ac:dyDescent="0.25">
      <c r="A5" s="13" t="s">
        <v>28</v>
      </c>
      <c r="B5" s="13"/>
      <c r="C5" s="13"/>
      <c r="D5" s="13"/>
      <c r="E5" s="13"/>
      <c r="F5" s="13"/>
    </row>
    <row r="6" spans="1:6" ht="18" x14ac:dyDescent="0.25">
      <c r="A6" s="15"/>
      <c r="B6" s="15"/>
      <c r="C6" s="15"/>
      <c r="D6" s="15"/>
      <c r="E6" s="16"/>
      <c r="F6" s="16"/>
    </row>
    <row r="7" spans="1:6" ht="15.75" customHeight="1" x14ac:dyDescent="0.25">
      <c r="A7" s="13" t="s">
        <v>171</v>
      </c>
      <c r="B7" s="13"/>
      <c r="C7" s="13"/>
      <c r="D7" s="13"/>
      <c r="E7" s="13"/>
      <c r="F7" s="13"/>
    </row>
    <row r="8" spans="1:6" ht="18" x14ac:dyDescent="0.25">
      <c r="A8" s="15"/>
      <c r="B8" s="15"/>
      <c r="C8" s="15"/>
      <c r="D8" s="15"/>
      <c r="E8" s="16"/>
      <c r="F8" s="16"/>
    </row>
    <row r="9" spans="1:6" ht="25.5" x14ac:dyDescent="0.25">
      <c r="A9" s="50" t="s">
        <v>112</v>
      </c>
      <c r="B9" s="51" t="s">
        <v>33</v>
      </c>
      <c r="C9" s="50" t="s">
        <v>5</v>
      </c>
      <c r="D9" s="50" t="s">
        <v>60</v>
      </c>
      <c r="E9" s="50" t="s">
        <v>172</v>
      </c>
      <c r="F9" s="50" t="s">
        <v>173</v>
      </c>
    </row>
    <row r="10" spans="1:6" ht="15.75" customHeight="1" x14ac:dyDescent="0.25">
      <c r="A10" s="57" t="s">
        <v>174</v>
      </c>
      <c r="B10" s="67"/>
      <c r="C10" s="68"/>
      <c r="D10" s="68"/>
      <c r="E10" s="68"/>
      <c r="F10" s="68"/>
    </row>
    <row r="11" spans="1:6" ht="15.75" customHeight="1" x14ac:dyDescent="0.25">
      <c r="A11" s="57" t="s">
        <v>175</v>
      </c>
      <c r="B11" s="67"/>
      <c r="C11" s="68"/>
      <c r="D11" s="68"/>
      <c r="E11" s="68"/>
      <c r="F11" s="68"/>
    </row>
    <row r="12" spans="1:6" ht="25.5" x14ac:dyDescent="0.25">
      <c r="A12" s="63" t="s">
        <v>176</v>
      </c>
      <c r="B12" s="67"/>
      <c r="C12" s="68"/>
      <c r="D12" s="68"/>
      <c r="E12" s="68"/>
      <c r="F12" s="68"/>
    </row>
    <row r="13" spans="1:6" x14ac:dyDescent="0.25">
      <c r="A13" s="69" t="s">
        <v>177</v>
      </c>
      <c r="B13" s="67"/>
      <c r="C13" s="68"/>
      <c r="D13" s="68"/>
      <c r="E13" s="68"/>
      <c r="F13" s="68"/>
    </row>
    <row r="14" spans="1:6" x14ac:dyDescent="0.25">
      <c r="A14" s="57" t="s">
        <v>178</v>
      </c>
      <c r="B14" s="67"/>
      <c r="C14" s="68"/>
      <c r="D14" s="68"/>
      <c r="E14" s="68"/>
      <c r="F14" s="75"/>
    </row>
    <row r="15" spans="1:6" ht="25.5" x14ac:dyDescent="0.25">
      <c r="A15" s="63" t="s">
        <v>179</v>
      </c>
      <c r="B15" s="67">
        <v>780152</v>
      </c>
      <c r="C15" s="68">
        <v>947008</v>
      </c>
      <c r="D15" s="68">
        <v>1412354</v>
      </c>
      <c r="E15" s="68">
        <v>1218248</v>
      </c>
      <c r="F15" s="75">
        <v>1136647</v>
      </c>
    </row>
  </sheetData>
  <mergeCells count="5">
    <mergeCell ref="A1:F1"/>
    <mergeCell ref="C2:D2"/>
    <mergeCell ref="A3:F3"/>
    <mergeCell ref="A5:F5"/>
    <mergeCell ref="A7:F7"/>
  </mergeCells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Normal="100" workbookViewId="0">
      <selection activeCell="K5" sqref="K5"/>
    </sheetView>
  </sheetViews>
  <sheetFormatPr defaultColWidth="8.7109375" defaultRowHeight="15" x14ac:dyDescent="0.25"/>
  <cols>
    <col min="1" max="1" width="7.42578125" style="14" customWidth="1"/>
    <col min="2" max="2" width="8.42578125" style="14" customWidth="1"/>
    <col min="3" max="8" width="25.28515625" style="14" customWidth="1"/>
  </cols>
  <sheetData>
    <row r="1" spans="1:8" ht="42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2" spans="1:8" ht="18" customHeight="1" x14ac:dyDescent="0.25">
      <c r="A2" s="15"/>
      <c r="B2" s="15"/>
      <c r="C2" s="15"/>
      <c r="D2" s="15"/>
      <c r="E2" s="107" t="s">
        <v>211</v>
      </c>
      <c r="F2" s="107"/>
      <c r="G2" s="15"/>
      <c r="H2" s="15"/>
    </row>
    <row r="3" spans="1:8" ht="15.75" customHeight="1" x14ac:dyDescent="0.25">
      <c r="A3" s="13" t="s">
        <v>1</v>
      </c>
      <c r="B3" s="13"/>
      <c r="C3" s="13"/>
      <c r="D3" s="13"/>
      <c r="E3" s="13"/>
      <c r="F3" s="13"/>
      <c r="G3" s="13"/>
      <c r="H3" s="13"/>
    </row>
    <row r="4" spans="1:8" ht="18" x14ac:dyDescent="0.25">
      <c r="A4" s="15"/>
      <c r="B4" s="15"/>
      <c r="C4" s="15"/>
      <c r="D4" s="15"/>
      <c r="E4" s="15"/>
      <c r="F4" s="15"/>
      <c r="G4" s="16"/>
      <c r="H4" s="16"/>
    </row>
    <row r="5" spans="1:8" ht="18" customHeight="1" x14ac:dyDescent="0.25">
      <c r="A5" s="13" t="s">
        <v>180</v>
      </c>
      <c r="B5" s="13"/>
      <c r="C5" s="13"/>
      <c r="D5" s="13"/>
      <c r="E5" s="13"/>
      <c r="F5" s="13"/>
      <c r="G5" s="13"/>
      <c r="H5" s="13"/>
    </row>
    <row r="6" spans="1:8" ht="18" x14ac:dyDescent="0.25">
      <c r="A6" s="15"/>
      <c r="B6" s="15"/>
      <c r="C6" s="15"/>
      <c r="D6" s="15"/>
      <c r="E6" s="15"/>
      <c r="F6" s="15"/>
      <c r="G6" s="16"/>
      <c r="H6" s="16"/>
    </row>
    <row r="7" spans="1:8" ht="25.5" x14ac:dyDescent="0.25">
      <c r="A7" s="50" t="s">
        <v>30</v>
      </c>
      <c r="B7" s="51" t="s">
        <v>31</v>
      </c>
      <c r="C7" s="51" t="s">
        <v>181</v>
      </c>
      <c r="D7" s="51" t="s">
        <v>33</v>
      </c>
      <c r="E7" s="50" t="s">
        <v>5</v>
      </c>
      <c r="F7" s="50" t="s">
        <v>60</v>
      </c>
      <c r="G7" s="50" t="s">
        <v>172</v>
      </c>
      <c r="H7" s="50" t="s">
        <v>173</v>
      </c>
    </row>
    <row r="8" spans="1:8" x14ac:dyDescent="0.25">
      <c r="A8" s="52"/>
      <c r="B8" s="53"/>
      <c r="C8" s="54" t="s">
        <v>182</v>
      </c>
      <c r="D8" s="53"/>
      <c r="E8" s="52"/>
      <c r="F8" s="52"/>
      <c r="G8" s="52"/>
      <c r="H8" s="52"/>
    </row>
    <row r="9" spans="1:8" ht="25.5" x14ac:dyDescent="0.25">
      <c r="A9" s="57">
        <v>8</v>
      </c>
      <c r="B9" s="57"/>
      <c r="C9" s="57" t="s">
        <v>183</v>
      </c>
      <c r="D9" s="67"/>
      <c r="E9" s="68"/>
      <c r="F9" s="68"/>
      <c r="G9" s="68"/>
      <c r="H9" s="68"/>
    </row>
    <row r="10" spans="1:8" x14ac:dyDescent="0.25">
      <c r="A10" s="57"/>
      <c r="B10" s="66">
        <v>84</v>
      </c>
      <c r="C10" s="66" t="s">
        <v>184</v>
      </c>
      <c r="D10" s="67"/>
      <c r="E10" s="68"/>
      <c r="F10" s="68"/>
      <c r="G10" s="68"/>
      <c r="H10" s="68"/>
    </row>
    <row r="11" spans="1:8" x14ac:dyDescent="0.25">
      <c r="A11" s="57"/>
      <c r="B11" s="66"/>
      <c r="C11" s="102"/>
      <c r="D11" s="67"/>
      <c r="E11" s="68"/>
      <c r="F11" s="68"/>
      <c r="G11" s="68"/>
      <c r="H11" s="68"/>
    </row>
    <row r="12" spans="1:8" x14ac:dyDescent="0.25">
      <c r="A12" s="57"/>
      <c r="B12" s="66"/>
      <c r="C12" s="54" t="s">
        <v>185</v>
      </c>
      <c r="D12" s="67"/>
      <c r="E12" s="68"/>
      <c r="F12" s="68"/>
      <c r="G12" s="68"/>
      <c r="H12" s="68"/>
    </row>
    <row r="13" spans="1:8" ht="25.5" x14ac:dyDescent="0.25">
      <c r="A13" s="72">
        <v>5</v>
      </c>
      <c r="B13" s="72"/>
      <c r="C13" s="73" t="s">
        <v>186</v>
      </c>
      <c r="D13" s="67"/>
      <c r="E13" s="68"/>
      <c r="F13" s="68"/>
      <c r="G13" s="68"/>
      <c r="H13" s="68"/>
    </row>
    <row r="14" spans="1:8" ht="25.5" x14ac:dyDescent="0.25">
      <c r="A14" s="66"/>
      <c r="B14" s="66">
        <v>54</v>
      </c>
      <c r="C14" s="74" t="s">
        <v>187</v>
      </c>
      <c r="D14" s="67"/>
      <c r="E14" s="68"/>
      <c r="F14" s="68"/>
      <c r="G14" s="68"/>
      <c r="H14" s="75"/>
    </row>
  </sheetData>
  <mergeCells count="4">
    <mergeCell ref="A1:H1"/>
    <mergeCell ref="E2:F2"/>
    <mergeCell ref="A3:H3"/>
    <mergeCell ref="A5:H5"/>
  </mergeCells>
  <pageMargins left="0.7" right="0.7" top="0.75" bottom="0.75" header="0.511811023622047" footer="0.511811023622047"/>
  <pageSetup paperSize="9" scale="7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Normal="100" workbookViewId="0">
      <selection activeCell="C2" sqref="C2:D2"/>
    </sheetView>
  </sheetViews>
  <sheetFormatPr defaultColWidth="8.7109375" defaultRowHeight="15" x14ac:dyDescent="0.25"/>
  <cols>
    <col min="1" max="6" width="25.28515625" style="14" customWidth="1"/>
  </cols>
  <sheetData>
    <row r="1" spans="1:6" ht="42" customHeight="1" x14ac:dyDescent="0.25">
      <c r="A1" s="13" t="s">
        <v>0</v>
      </c>
      <c r="B1" s="13"/>
      <c r="C1" s="13"/>
      <c r="D1" s="13"/>
      <c r="E1" s="13"/>
      <c r="F1" s="13"/>
    </row>
    <row r="2" spans="1:6" ht="18" customHeight="1" x14ac:dyDescent="0.25">
      <c r="A2" s="15"/>
      <c r="B2" s="15"/>
      <c r="C2" s="107" t="s">
        <v>211</v>
      </c>
      <c r="D2" s="107"/>
      <c r="E2" s="15"/>
      <c r="F2" s="15"/>
    </row>
    <row r="3" spans="1:6" ht="15.75" customHeight="1" x14ac:dyDescent="0.25">
      <c r="A3" s="13" t="s">
        <v>1</v>
      </c>
      <c r="B3" s="13"/>
      <c r="C3" s="13"/>
      <c r="D3" s="13"/>
      <c r="E3" s="13"/>
      <c r="F3" s="13"/>
    </row>
    <row r="4" spans="1:6" ht="18" x14ac:dyDescent="0.25">
      <c r="A4" s="15"/>
      <c r="B4" s="15"/>
      <c r="C4" s="15"/>
      <c r="D4" s="15"/>
      <c r="E4" s="16"/>
      <c r="F4" s="16"/>
    </row>
    <row r="5" spans="1:6" ht="18" customHeight="1" x14ac:dyDescent="0.25">
      <c r="A5" s="13" t="s">
        <v>188</v>
      </c>
      <c r="B5" s="13"/>
      <c r="C5" s="13"/>
      <c r="D5" s="13"/>
      <c r="E5" s="13"/>
      <c r="F5" s="13"/>
    </row>
    <row r="6" spans="1:6" ht="18" x14ac:dyDescent="0.25">
      <c r="A6" s="15"/>
      <c r="B6" s="15"/>
      <c r="C6" s="15"/>
      <c r="D6" s="15"/>
      <c r="E6" s="16"/>
      <c r="F6" s="16"/>
    </row>
    <row r="7" spans="1:6" ht="25.5" x14ac:dyDescent="0.25">
      <c r="A7" s="51" t="s">
        <v>112</v>
      </c>
      <c r="B7" s="51" t="s">
        <v>33</v>
      </c>
      <c r="C7" s="50" t="s">
        <v>5</v>
      </c>
      <c r="D7" s="50" t="s">
        <v>60</v>
      </c>
      <c r="E7" s="50" t="s">
        <v>61</v>
      </c>
      <c r="F7" s="50" t="s">
        <v>62</v>
      </c>
    </row>
    <row r="8" spans="1:6" x14ac:dyDescent="0.25">
      <c r="A8" s="57" t="s">
        <v>182</v>
      </c>
      <c r="B8" s="58">
        <v>739681</v>
      </c>
      <c r="C8" s="59">
        <v>905682</v>
      </c>
      <c r="D8" s="59">
        <v>1377412</v>
      </c>
      <c r="E8" s="59">
        <v>1218248</v>
      </c>
      <c r="F8" s="59">
        <v>1136647</v>
      </c>
    </row>
    <row r="9" spans="1:6" x14ac:dyDescent="0.25">
      <c r="A9" s="57" t="s">
        <v>113</v>
      </c>
      <c r="B9" s="61">
        <v>530891</v>
      </c>
      <c r="C9" s="62">
        <v>530891</v>
      </c>
      <c r="D9" s="62">
        <v>530891</v>
      </c>
      <c r="E9" s="62">
        <v>530891</v>
      </c>
      <c r="F9" s="62">
        <v>530891</v>
      </c>
    </row>
    <row r="10" spans="1:6" x14ac:dyDescent="0.25">
      <c r="A10" s="63" t="s">
        <v>114</v>
      </c>
      <c r="B10" s="67">
        <v>530891</v>
      </c>
      <c r="C10" s="68">
        <v>530891</v>
      </c>
      <c r="D10" s="68">
        <v>530891</v>
      </c>
      <c r="E10" s="68">
        <v>530891</v>
      </c>
      <c r="F10" s="68">
        <v>530891</v>
      </c>
    </row>
    <row r="11" spans="1:6" ht="38.25" x14ac:dyDescent="0.25">
      <c r="A11" s="57" t="s">
        <v>128</v>
      </c>
      <c r="B11" s="61">
        <v>207269.921</v>
      </c>
      <c r="C11" s="62">
        <v>374791</v>
      </c>
      <c r="D11" s="62">
        <v>846521</v>
      </c>
      <c r="E11" s="62">
        <v>687357</v>
      </c>
      <c r="F11" s="62">
        <v>605756</v>
      </c>
    </row>
    <row r="12" spans="1:6" ht="38.25" x14ac:dyDescent="0.25">
      <c r="A12" s="63" t="s">
        <v>129</v>
      </c>
      <c r="B12" s="67">
        <v>207269.72</v>
      </c>
      <c r="C12" s="68">
        <v>374791</v>
      </c>
      <c r="D12" s="68">
        <v>846521</v>
      </c>
      <c r="E12" s="68">
        <v>687357</v>
      </c>
      <c r="F12" s="68">
        <v>605756</v>
      </c>
    </row>
    <row r="13" spans="1:6" x14ac:dyDescent="0.25">
      <c r="A13" s="57" t="s">
        <v>115</v>
      </c>
      <c r="B13" s="67">
        <v>1519.78</v>
      </c>
      <c r="C13" s="68"/>
      <c r="D13" s="68"/>
      <c r="E13" s="68"/>
      <c r="F13" s="68"/>
    </row>
    <row r="14" spans="1:6" x14ac:dyDescent="0.25">
      <c r="A14" s="63" t="s">
        <v>189</v>
      </c>
      <c r="B14" s="67">
        <v>1519.78</v>
      </c>
      <c r="C14" s="68"/>
      <c r="D14" s="68"/>
      <c r="E14" s="68"/>
      <c r="F14" s="68"/>
    </row>
    <row r="15" spans="1:6" x14ac:dyDescent="0.25">
      <c r="A15" s="63"/>
      <c r="B15" s="67"/>
      <c r="C15" s="68"/>
      <c r="D15" s="68"/>
      <c r="E15" s="68"/>
      <c r="F15" s="68"/>
    </row>
    <row r="16" spans="1:6" x14ac:dyDescent="0.25">
      <c r="A16" s="57" t="s">
        <v>185</v>
      </c>
      <c r="B16" s="58">
        <v>780152.34</v>
      </c>
      <c r="C16" s="59">
        <v>947008</v>
      </c>
      <c r="D16" s="59">
        <v>1412354</v>
      </c>
      <c r="E16" s="59">
        <v>1218248</v>
      </c>
      <c r="F16" s="59">
        <v>1136647</v>
      </c>
    </row>
    <row r="17" spans="1:6" x14ac:dyDescent="0.25">
      <c r="A17" s="73" t="s">
        <v>113</v>
      </c>
      <c r="B17" s="67">
        <v>530891</v>
      </c>
      <c r="C17" s="68">
        <v>530891</v>
      </c>
      <c r="D17" s="68">
        <v>530891</v>
      </c>
      <c r="E17" s="68">
        <v>530891</v>
      </c>
      <c r="F17" s="68">
        <v>530891</v>
      </c>
    </row>
    <row r="18" spans="1:6" x14ac:dyDescent="0.25">
      <c r="A18" s="71" t="s">
        <v>114</v>
      </c>
      <c r="B18" s="67">
        <v>530891</v>
      </c>
      <c r="C18" s="68">
        <v>530891</v>
      </c>
      <c r="D18" s="68">
        <v>530891</v>
      </c>
      <c r="E18" s="68">
        <v>530891</v>
      </c>
      <c r="F18" s="75">
        <v>530891</v>
      </c>
    </row>
    <row r="19" spans="1:6" ht="38.25" x14ac:dyDescent="0.25">
      <c r="A19" s="57" t="s">
        <v>128</v>
      </c>
      <c r="B19" s="67">
        <v>207269.92</v>
      </c>
      <c r="C19" s="68">
        <v>374791</v>
      </c>
      <c r="D19" s="68">
        <v>846521</v>
      </c>
      <c r="E19" s="68">
        <v>687357</v>
      </c>
      <c r="F19" s="75">
        <v>605756</v>
      </c>
    </row>
    <row r="20" spans="1:6" ht="38.25" x14ac:dyDescent="0.25">
      <c r="A20" s="63" t="s">
        <v>129</v>
      </c>
      <c r="B20" s="67">
        <v>207269.92</v>
      </c>
      <c r="C20" s="68">
        <v>374791</v>
      </c>
      <c r="D20" s="68">
        <v>846521</v>
      </c>
      <c r="E20" s="68">
        <v>687357</v>
      </c>
      <c r="F20" s="75">
        <v>605756</v>
      </c>
    </row>
    <row r="21" spans="1:6" x14ac:dyDescent="0.25">
      <c r="A21" s="73" t="s">
        <v>115</v>
      </c>
      <c r="B21" s="58">
        <v>41992</v>
      </c>
      <c r="C21" s="59">
        <v>41326</v>
      </c>
      <c r="D21" s="59">
        <v>34942</v>
      </c>
      <c r="E21" s="59"/>
      <c r="F21" s="75"/>
    </row>
    <row r="22" spans="1:6" x14ac:dyDescent="0.25">
      <c r="A22" s="71" t="s">
        <v>190</v>
      </c>
      <c r="B22" s="67">
        <v>1519.78</v>
      </c>
      <c r="C22" s="68"/>
      <c r="D22" s="68"/>
      <c r="E22" s="68"/>
      <c r="F22" s="75"/>
    </row>
    <row r="23" spans="1:6" x14ac:dyDescent="0.25">
      <c r="A23" s="71" t="s">
        <v>191</v>
      </c>
      <c r="B23" s="67">
        <v>40471.64</v>
      </c>
      <c r="C23" s="68">
        <v>41326</v>
      </c>
      <c r="D23" s="68">
        <v>34942</v>
      </c>
      <c r="E23" s="68"/>
      <c r="F23" s="75"/>
    </row>
  </sheetData>
  <mergeCells count="4">
    <mergeCell ref="A1:F1"/>
    <mergeCell ref="C2:D2"/>
    <mergeCell ref="A3:F3"/>
    <mergeCell ref="A5:F5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Normal="100" workbookViewId="0">
      <selection activeCell="K6" sqref="K6"/>
    </sheetView>
  </sheetViews>
  <sheetFormatPr defaultColWidth="8.7109375" defaultRowHeight="15" x14ac:dyDescent="0.25"/>
  <cols>
    <col min="1" max="1" width="7.42578125" style="14" customWidth="1"/>
    <col min="2" max="2" width="8.42578125" style="14" customWidth="1"/>
    <col min="4" max="4" width="30" style="14" customWidth="1"/>
    <col min="5" max="9" width="25.28515625" style="14" customWidth="1"/>
  </cols>
  <sheetData>
    <row r="1" spans="1:9" ht="42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8" customHeight="1" x14ac:dyDescent="0.25">
      <c r="A2" s="15"/>
      <c r="B2" s="15"/>
      <c r="C2" s="15"/>
      <c r="D2" s="15"/>
      <c r="E2" s="107" t="s">
        <v>211</v>
      </c>
      <c r="F2" s="107"/>
      <c r="G2" s="15"/>
      <c r="H2" s="16"/>
      <c r="I2" s="16"/>
    </row>
    <row r="3" spans="1:9" ht="18" customHeight="1" x14ac:dyDescent="0.25">
      <c r="A3" s="13" t="s">
        <v>192</v>
      </c>
      <c r="B3" s="13"/>
      <c r="C3" s="13"/>
      <c r="D3" s="13"/>
      <c r="E3" s="13"/>
      <c r="F3" s="13"/>
      <c r="G3" s="13"/>
      <c r="H3" s="13"/>
      <c r="I3" s="13"/>
    </row>
    <row r="4" spans="1:9" ht="18" x14ac:dyDescent="0.25">
      <c r="A4" s="15"/>
      <c r="B4" s="15"/>
      <c r="C4" s="15"/>
      <c r="D4" s="15"/>
      <c r="E4" s="15"/>
      <c r="F4" s="15"/>
      <c r="G4" s="15"/>
      <c r="H4" s="16"/>
      <c r="I4" s="16"/>
    </row>
    <row r="5" spans="1:9" ht="25.5" customHeight="1" x14ac:dyDescent="0.25">
      <c r="A5" s="5" t="s">
        <v>193</v>
      </c>
      <c r="B5" s="5"/>
      <c r="C5" s="5"/>
      <c r="D5" s="51" t="s">
        <v>194</v>
      </c>
      <c r="E5" s="51" t="s">
        <v>33</v>
      </c>
      <c r="F5" s="50" t="s">
        <v>5</v>
      </c>
      <c r="G5" s="50" t="s">
        <v>60</v>
      </c>
      <c r="H5" s="50" t="s">
        <v>61</v>
      </c>
      <c r="I5" s="50" t="s">
        <v>62</v>
      </c>
    </row>
    <row r="6" spans="1:9" ht="28.35" customHeight="1" x14ac:dyDescent="0.25">
      <c r="A6" s="4" t="s">
        <v>195</v>
      </c>
      <c r="B6" s="4"/>
      <c r="C6" s="4"/>
      <c r="D6" s="103" t="s">
        <v>196</v>
      </c>
      <c r="E6" s="67"/>
      <c r="F6" s="68"/>
      <c r="G6" s="68"/>
      <c r="H6" s="68"/>
      <c r="I6" s="68" t="s">
        <v>197</v>
      </c>
    </row>
    <row r="7" spans="1:9" ht="28.35" customHeight="1" x14ac:dyDescent="0.25">
      <c r="A7" s="4" t="s">
        <v>198</v>
      </c>
      <c r="B7" s="4"/>
      <c r="C7" s="4"/>
      <c r="D7" s="103" t="s">
        <v>199</v>
      </c>
      <c r="E7" s="67"/>
      <c r="F7" s="68"/>
      <c r="G7" s="68"/>
      <c r="H7" s="68"/>
      <c r="I7" s="68"/>
    </row>
    <row r="8" spans="1:9" ht="28.35" customHeight="1" x14ac:dyDescent="0.25">
      <c r="A8" s="3" t="s">
        <v>200</v>
      </c>
      <c r="B8" s="3"/>
      <c r="C8" s="3"/>
      <c r="D8" s="104" t="s">
        <v>201</v>
      </c>
      <c r="E8" s="58">
        <v>530891</v>
      </c>
      <c r="F8" s="59">
        <v>530891</v>
      </c>
      <c r="G8" s="59">
        <v>530891</v>
      </c>
      <c r="H8" s="59">
        <v>530891</v>
      </c>
      <c r="I8" s="82">
        <v>530891</v>
      </c>
    </row>
    <row r="9" spans="1:9" ht="28.35" customHeight="1" x14ac:dyDescent="0.25">
      <c r="A9" s="3" t="s">
        <v>202</v>
      </c>
      <c r="B9" s="3"/>
      <c r="C9" s="3"/>
      <c r="D9" s="104" t="s">
        <v>203</v>
      </c>
      <c r="E9" s="58">
        <v>207270</v>
      </c>
      <c r="F9" s="59">
        <v>374791</v>
      </c>
      <c r="G9" s="59">
        <v>846521</v>
      </c>
      <c r="H9" s="59">
        <v>687357</v>
      </c>
      <c r="I9" s="82">
        <v>605756</v>
      </c>
    </row>
    <row r="10" spans="1:9" ht="28.35" customHeight="1" x14ac:dyDescent="0.25">
      <c r="A10" s="3" t="s">
        <v>204</v>
      </c>
      <c r="B10" s="3"/>
      <c r="C10" s="3"/>
      <c r="D10" s="104" t="s">
        <v>205</v>
      </c>
      <c r="E10" s="58">
        <v>76268</v>
      </c>
      <c r="F10" s="59">
        <v>34942</v>
      </c>
      <c r="G10" s="59">
        <v>34942</v>
      </c>
      <c r="H10" s="59"/>
      <c r="I10" s="82"/>
    </row>
    <row r="11" spans="1:9" ht="28.35" customHeight="1" x14ac:dyDescent="0.25">
      <c r="A11" s="4">
        <v>3</v>
      </c>
      <c r="B11" s="4"/>
      <c r="C11" s="4"/>
      <c r="D11" s="103" t="s">
        <v>63</v>
      </c>
      <c r="E11" s="58">
        <v>780152</v>
      </c>
      <c r="F11" s="59">
        <v>947008</v>
      </c>
      <c r="G11" s="59">
        <v>1412354</v>
      </c>
      <c r="H11" s="59">
        <v>1218248</v>
      </c>
      <c r="I11" s="82">
        <v>1136647</v>
      </c>
    </row>
    <row r="12" spans="1:9" ht="28.35" customHeight="1" x14ac:dyDescent="0.25">
      <c r="A12" s="2" t="s">
        <v>200</v>
      </c>
      <c r="B12" s="2"/>
      <c r="C12" s="2"/>
      <c r="D12" s="105"/>
      <c r="E12" s="67">
        <v>530891</v>
      </c>
      <c r="F12" s="68">
        <v>530891</v>
      </c>
      <c r="G12" s="68">
        <v>530891</v>
      </c>
      <c r="H12" s="68">
        <v>530891</v>
      </c>
      <c r="I12" s="75">
        <v>530891</v>
      </c>
    </row>
    <row r="13" spans="1:9" ht="28.35" customHeight="1" x14ac:dyDescent="0.25">
      <c r="A13" s="2" t="s">
        <v>202</v>
      </c>
      <c r="B13" s="2"/>
      <c r="C13" s="2"/>
      <c r="D13" s="105"/>
      <c r="E13" s="67">
        <v>207270</v>
      </c>
      <c r="F13" s="68">
        <v>374791</v>
      </c>
      <c r="G13" s="68">
        <v>828106</v>
      </c>
      <c r="H13" s="68">
        <v>722299</v>
      </c>
      <c r="I13" s="75">
        <v>605756</v>
      </c>
    </row>
    <row r="14" spans="1:9" ht="28.35" customHeight="1" x14ac:dyDescent="0.25">
      <c r="A14" s="2" t="s">
        <v>206</v>
      </c>
      <c r="B14" s="2"/>
      <c r="C14" s="2"/>
      <c r="D14" s="105"/>
      <c r="E14" s="67">
        <v>41992</v>
      </c>
      <c r="F14" s="68">
        <v>76268</v>
      </c>
      <c r="G14" s="68">
        <v>34942</v>
      </c>
      <c r="H14" s="68"/>
      <c r="I14" s="75"/>
    </row>
    <row r="15" spans="1:9" ht="28.35" customHeight="1" x14ac:dyDescent="0.25">
      <c r="A15" s="1">
        <v>31</v>
      </c>
      <c r="B15" s="1"/>
      <c r="C15" s="1"/>
      <c r="D15" s="105" t="s">
        <v>64</v>
      </c>
      <c r="E15" s="64">
        <v>591545</v>
      </c>
      <c r="F15" s="65">
        <v>699080</v>
      </c>
      <c r="G15" s="65">
        <v>938912</v>
      </c>
      <c r="H15" s="65">
        <v>926912</v>
      </c>
      <c r="I15" s="75">
        <v>943912</v>
      </c>
    </row>
    <row r="16" spans="1:9" ht="28.35" customHeight="1" x14ac:dyDescent="0.25">
      <c r="A16" s="2" t="s">
        <v>200</v>
      </c>
      <c r="B16" s="2"/>
      <c r="C16" s="2"/>
      <c r="D16" s="105"/>
      <c r="E16" s="67">
        <v>471632</v>
      </c>
      <c r="F16" s="68">
        <v>415258</v>
      </c>
      <c r="G16" s="68">
        <v>442500</v>
      </c>
      <c r="H16" s="68">
        <v>442500</v>
      </c>
      <c r="I16" s="75">
        <v>450000</v>
      </c>
    </row>
    <row r="17" spans="1:9" ht="28.35" customHeight="1" x14ac:dyDescent="0.25">
      <c r="A17" s="2" t="s">
        <v>202</v>
      </c>
      <c r="B17" s="2"/>
      <c r="C17" s="2"/>
      <c r="D17" s="105"/>
      <c r="E17" s="67">
        <v>117913</v>
      </c>
      <c r="F17" s="68">
        <v>274367</v>
      </c>
      <c r="G17" s="68">
        <v>496412</v>
      </c>
      <c r="H17" s="68">
        <v>484412</v>
      </c>
      <c r="I17" s="75">
        <v>493912</v>
      </c>
    </row>
    <row r="18" spans="1:9" ht="28.35" customHeight="1" x14ac:dyDescent="0.25">
      <c r="A18" s="2" t="s">
        <v>207</v>
      </c>
      <c r="B18" s="2"/>
      <c r="C18" s="2"/>
      <c r="D18" s="105"/>
      <c r="E18" s="67">
        <v>2000</v>
      </c>
      <c r="F18" s="68">
        <v>9455</v>
      </c>
      <c r="G18" s="68"/>
      <c r="H18" s="68"/>
      <c r="I18" s="75"/>
    </row>
    <row r="19" spans="1:9" ht="28.35" customHeight="1" x14ac:dyDescent="0.25">
      <c r="A19" s="1">
        <v>32</v>
      </c>
      <c r="B19" s="1"/>
      <c r="C19" s="1"/>
      <c r="D19" s="106" t="s">
        <v>70</v>
      </c>
      <c r="E19" s="64">
        <v>153226</v>
      </c>
      <c r="F19" s="65">
        <v>230598</v>
      </c>
      <c r="G19" s="65">
        <v>356145</v>
      </c>
      <c r="H19" s="65">
        <v>278989</v>
      </c>
      <c r="I19" s="75">
        <v>169435</v>
      </c>
    </row>
    <row r="20" spans="1:9" ht="28.35" customHeight="1" x14ac:dyDescent="0.25">
      <c r="A20" s="2" t="s">
        <v>200</v>
      </c>
      <c r="B20" s="2"/>
      <c r="C20" s="2"/>
      <c r="D20" s="105"/>
      <c r="E20" s="67">
        <v>59143</v>
      </c>
      <c r="F20" s="68">
        <v>115333</v>
      </c>
      <c r="G20" s="68">
        <v>88191</v>
      </c>
      <c r="H20" s="68">
        <v>88191</v>
      </c>
      <c r="I20" s="75">
        <v>80691</v>
      </c>
    </row>
    <row r="21" spans="1:9" ht="28.35" customHeight="1" x14ac:dyDescent="0.25">
      <c r="A21" s="2" t="s">
        <v>202</v>
      </c>
      <c r="B21" s="2"/>
      <c r="C21" s="2"/>
      <c r="D21" s="105"/>
      <c r="E21" s="67">
        <v>88857</v>
      </c>
      <c r="F21" s="68">
        <v>95054</v>
      </c>
      <c r="G21" s="68">
        <v>267954</v>
      </c>
      <c r="H21" s="68">
        <v>190797</v>
      </c>
      <c r="I21" s="75">
        <v>88744</v>
      </c>
    </row>
    <row r="22" spans="1:9" ht="28.35" customHeight="1" x14ac:dyDescent="0.25">
      <c r="A22" s="2" t="s">
        <v>206</v>
      </c>
      <c r="B22" s="2"/>
      <c r="C22" s="2"/>
      <c r="D22" s="105"/>
      <c r="E22" s="67">
        <v>5227</v>
      </c>
      <c r="F22" s="68">
        <v>20211</v>
      </c>
      <c r="G22" s="68"/>
      <c r="H22" s="68"/>
      <c r="I22" s="75"/>
    </row>
    <row r="23" spans="1:9" ht="28.35" customHeight="1" x14ac:dyDescent="0.25">
      <c r="A23" s="1">
        <v>34</v>
      </c>
      <c r="B23" s="1"/>
      <c r="C23" s="1"/>
      <c r="D23" s="106" t="s">
        <v>95</v>
      </c>
      <c r="E23" s="64">
        <v>616</v>
      </c>
      <c r="F23" s="68">
        <v>300</v>
      </c>
      <c r="G23" s="65">
        <v>300</v>
      </c>
      <c r="H23" s="65">
        <v>300</v>
      </c>
      <c r="I23" s="75">
        <v>300</v>
      </c>
    </row>
    <row r="24" spans="1:9" ht="28.35" customHeight="1" x14ac:dyDescent="0.25">
      <c r="A24" s="2" t="s">
        <v>200</v>
      </c>
      <c r="B24" s="2"/>
      <c r="C24" s="2"/>
      <c r="D24" s="105"/>
      <c r="E24" s="67">
        <v>116</v>
      </c>
      <c r="F24" s="68">
        <v>300</v>
      </c>
      <c r="G24" s="68">
        <v>200</v>
      </c>
      <c r="H24" s="68">
        <v>200</v>
      </c>
      <c r="I24" s="75">
        <v>200</v>
      </c>
    </row>
    <row r="25" spans="1:9" ht="28.35" customHeight="1" x14ac:dyDescent="0.25">
      <c r="A25" s="2" t="s">
        <v>202</v>
      </c>
      <c r="B25" s="2"/>
      <c r="C25" s="2"/>
      <c r="D25" s="105"/>
      <c r="E25" s="67">
        <v>500</v>
      </c>
      <c r="F25" s="68"/>
      <c r="G25" s="68">
        <v>100</v>
      </c>
      <c r="H25" s="68">
        <v>100</v>
      </c>
      <c r="I25" s="75">
        <v>100</v>
      </c>
    </row>
    <row r="26" spans="1:9" ht="28.35" customHeight="1" x14ac:dyDescent="0.25">
      <c r="A26" s="2" t="s">
        <v>208</v>
      </c>
      <c r="B26" s="2"/>
      <c r="C26" s="2"/>
      <c r="D26" s="105"/>
      <c r="E26" s="67"/>
      <c r="F26" s="68"/>
      <c r="G26" s="68"/>
      <c r="H26" s="68"/>
      <c r="I26" s="75"/>
    </row>
    <row r="27" spans="1:9" ht="28.35" customHeight="1" x14ac:dyDescent="0.25">
      <c r="A27" s="1">
        <v>36</v>
      </c>
      <c r="B27" s="1"/>
      <c r="C27" s="1"/>
      <c r="D27" s="105" t="s">
        <v>209</v>
      </c>
      <c r="E27" s="67"/>
      <c r="F27" s="68"/>
      <c r="G27" s="68">
        <v>53357</v>
      </c>
      <c r="H27" s="68"/>
      <c r="I27" s="75"/>
    </row>
    <row r="28" spans="1:9" ht="28.35" customHeight="1" x14ac:dyDescent="0.25">
      <c r="A28" s="2" t="s">
        <v>200</v>
      </c>
      <c r="B28" s="2"/>
      <c r="C28" s="2"/>
      <c r="D28" s="106" t="s">
        <v>210</v>
      </c>
      <c r="E28" s="67"/>
      <c r="F28" s="68"/>
      <c r="G28" s="68"/>
      <c r="H28" s="68"/>
      <c r="I28" s="75"/>
    </row>
    <row r="29" spans="1:9" ht="28.35" customHeight="1" x14ac:dyDescent="0.25">
      <c r="A29" s="2" t="s">
        <v>202</v>
      </c>
      <c r="B29" s="2"/>
      <c r="C29" s="2"/>
      <c r="D29" s="106"/>
      <c r="E29" s="67"/>
      <c r="F29" s="68"/>
      <c r="G29" s="68"/>
      <c r="H29" s="68"/>
      <c r="I29" s="75"/>
    </row>
    <row r="30" spans="1:9" ht="28.35" customHeight="1" x14ac:dyDescent="0.25">
      <c r="A30" s="2" t="s">
        <v>200</v>
      </c>
      <c r="B30" s="2"/>
      <c r="C30" s="2"/>
      <c r="D30" s="106"/>
      <c r="E30" s="67"/>
      <c r="F30" s="68"/>
      <c r="G30" s="68"/>
      <c r="H30" s="68"/>
      <c r="I30" s="75"/>
    </row>
    <row r="31" spans="1:9" ht="28.35" customHeight="1" x14ac:dyDescent="0.25">
      <c r="A31" s="2" t="s">
        <v>202</v>
      </c>
      <c r="B31" s="2"/>
      <c r="C31" s="2"/>
      <c r="D31" s="106"/>
      <c r="E31" s="67"/>
      <c r="F31" s="68"/>
      <c r="G31" s="68"/>
      <c r="H31" s="68"/>
      <c r="I31" s="75"/>
    </row>
    <row r="32" spans="1:9" ht="28.35" customHeight="1" x14ac:dyDescent="0.25">
      <c r="A32" s="2" t="s">
        <v>207</v>
      </c>
      <c r="B32" s="2"/>
      <c r="C32" s="2"/>
      <c r="D32" s="106"/>
      <c r="E32" s="67"/>
      <c r="F32" s="68"/>
      <c r="G32" s="68">
        <v>34942</v>
      </c>
      <c r="H32" s="68"/>
      <c r="I32" s="75"/>
    </row>
    <row r="33" spans="1:9" ht="28.35" customHeight="1" x14ac:dyDescent="0.25">
      <c r="A33" s="4">
        <v>4</v>
      </c>
      <c r="B33" s="4"/>
      <c r="C33" s="4"/>
      <c r="D33" s="103" t="s">
        <v>106</v>
      </c>
      <c r="E33" s="58">
        <v>34765</v>
      </c>
      <c r="F33" s="59">
        <v>17030</v>
      </c>
      <c r="G33" s="59">
        <v>64640</v>
      </c>
      <c r="H33" s="59">
        <v>12048</v>
      </c>
      <c r="I33" s="82">
        <v>23000</v>
      </c>
    </row>
    <row r="34" spans="1:9" ht="25.5" x14ac:dyDescent="0.25">
      <c r="A34" s="1">
        <v>42</v>
      </c>
      <c r="B34" s="1"/>
      <c r="C34" s="1"/>
      <c r="D34" s="105" t="s">
        <v>107</v>
      </c>
      <c r="E34" s="67">
        <v>34765</v>
      </c>
      <c r="F34" s="68">
        <v>17030</v>
      </c>
      <c r="G34" s="68">
        <v>63640</v>
      </c>
      <c r="H34" s="68">
        <v>12048</v>
      </c>
      <c r="I34" s="75">
        <v>23000</v>
      </c>
    </row>
    <row r="35" spans="1:9" ht="28.35" customHeight="1" x14ac:dyDescent="0.25">
      <c r="A35" s="2" t="s">
        <v>200</v>
      </c>
      <c r="B35" s="2"/>
      <c r="C35" s="2"/>
      <c r="D35" s="106" t="s">
        <v>210</v>
      </c>
      <c r="E35" s="67"/>
      <c r="F35" s="68"/>
      <c r="G35" s="68"/>
      <c r="H35" s="68"/>
      <c r="I35" s="75"/>
    </row>
    <row r="36" spans="1:9" ht="28.35" customHeight="1" x14ac:dyDescent="0.25">
      <c r="A36" s="2" t="s">
        <v>202</v>
      </c>
      <c r="B36" s="2"/>
      <c r="C36" s="2"/>
      <c r="D36" s="105"/>
      <c r="E36" s="67"/>
      <c r="F36" s="68">
        <v>5370</v>
      </c>
      <c r="G36" s="68">
        <v>63640</v>
      </c>
      <c r="H36" s="68">
        <v>12048</v>
      </c>
      <c r="I36" s="75">
        <v>23000</v>
      </c>
    </row>
    <row r="37" spans="1:9" ht="28.35" customHeight="1" x14ac:dyDescent="0.25">
      <c r="A37" s="2" t="s">
        <v>206</v>
      </c>
      <c r="B37" s="2"/>
      <c r="C37" s="2"/>
      <c r="D37" s="105"/>
      <c r="E37" s="67">
        <v>34765</v>
      </c>
      <c r="F37" s="68">
        <v>11660</v>
      </c>
      <c r="G37" s="68"/>
      <c r="H37" s="68"/>
      <c r="I37" s="75"/>
    </row>
  </sheetData>
  <mergeCells count="36">
    <mergeCell ref="A37:C37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7:C7"/>
    <mergeCell ref="A8:C8"/>
    <mergeCell ref="A9:C9"/>
    <mergeCell ref="A10:C10"/>
    <mergeCell ref="A11:C11"/>
    <mergeCell ref="A1:I1"/>
    <mergeCell ref="E2:F2"/>
    <mergeCell ref="A3:I3"/>
    <mergeCell ref="A5:C5"/>
    <mergeCell ref="A6:C6"/>
  </mergeCells>
  <pageMargins left="0.7" right="0.7" top="0.75" bottom="0.75" header="0.511811023622047" footer="0.511811023622047"/>
  <pageSetup paperSize="9" scale="72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dc:description/>
  <cp:lastModifiedBy>Mirna Vurušić Kriković</cp:lastModifiedBy>
  <cp:revision>9</cp:revision>
  <cp:lastPrinted>2024-11-19T06:49:28Z</cp:lastPrinted>
  <dcterms:created xsi:type="dcterms:W3CDTF">2022-08-12T12:51:27Z</dcterms:created>
  <dcterms:modified xsi:type="dcterms:W3CDTF">2024-11-19T06:49:36Z</dcterms:modified>
  <dc:language>hr-HR</dc:language>
</cp:coreProperties>
</file>